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ocuments\Expenses\Budgets\"/>
    </mc:Choice>
  </mc:AlternateContent>
  <xr:revisionPtr revIDLastSave="0" documentId="13_ncr:1_{48B23422-E788-4904-B0EA-28E1543B7C0F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Summary" sheetId="1" r:id="rId1"/>
    <sheet name="Admin - #1" sheetId="2" r:id="rId2"/>
    <sheet name="Maint - #2" sheetId="3" r:id="rId3"/>
    <sheet name="Police - #3" sheetId="4" r:id="rId4"/>
    <sheet name="Court - #4" sheetId="5" r:id="rId5"/>
    <sheet name="Library - #5" sheetId="6" r:id="rId6"/>
    <sheet name="Sr. Citizen - #6" sheetId="7" r:id="rId7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2" l="1"/>
  <c r="D25" i="2"/>
  <c r="D63" i="2" s="1"/>
  <c r="D51" i="1"/>
  <c r="D35" i="1"/>
  <c r="D44" i="6"/>
  <c r="D19" i="6"/>
  <c r="D48" i="6" s="1"/>
  <c r="E16" i="7" l="1"/>
  <c r="E21" i="7" s="1"/>
  <c r="E38" i="5"/>
  <c r="E21" i="5"/>
  <c r="E49" i="4"/>
  <c r="E22" i="4"/>
  <c r="E52" i="4" s="1"/>
  <c r="E41" i="3"/>
  <c r="E19" i="3"/>
  <c r="E43" i="5" l="1"/>
  <c r="E45" i="3"/>
  <c r="D16" i="7"/>
  <c r="D21" i="7" s="1"/>
  <c r="D43" i="5"/>
  <c r="D38" i="5"/>
  <c r="D21" i="5"/>
  <c r="D49" i="4"/>
  <c r="D22" i="4"/>
  <c r="D52" i="4" s="1"/>
  <c r="D41" i="3"/>
  <c r="D19" i="3"/>
  <c r="D45" i="3" s="1"/>
</calcChain>
</file>

<file path=xl/sharedStrings.xml><?xml version="1.0" encoding="utf-8"?>
<sst xmlns="http://schemas.openxmlformats.org/spreadsheetml/2006/main" count="288" uniqueCount="170">
  <si>
    <t>SUMMARY OF BUDGET INCOME</t>
  </si>
  <si>
    <t>Sales Tax Receipts</t>
  </si>
  <si>
    <t>Industrial Development Corp.</t>
  </si>
  <si>
    <t>Municipal Court Revenue</t>
  </si>
  <si>
    <t>State's Portion of Court Revenue</t>
  </si>
  <si>
    <t>Permits</t>
  </si>
  <si>
    <t>Interest Income - M/Mkt Accounts</t>
  </si>
  <si>
    <t>Sanitation Franchise</t>
  </si>
  <si>
    <t>Miscellaneous Income</t>
  </si>
  <si>
    <t>Tower Space Rental</t>
  </si>
  <si>
    <t>4B Staff/Building Use</t>
  </si>
  <si>
    <t>TOTAL:</t>
  </si>
  <si>
    <t>SUMMARY-BUDGET EXPENSES</t>
  </si>
  <si>
    <t>Administrative - Personnel</t>
  </si>
  <si>
    <t>Administrative - O &amp; M</t>
  </si>
  <si>
    <t>Police Department - Personnel</t>
  </si>
  <si>
    <t>Police Department - O &amp; M</t>
  </si>
  <si>
    <t>Municipal Court - Personnel</t>
  </si>
  <si>
    <t>Municipal Court - O &amp; M</t>
  </si>
  <si>
    <t>Library - Personnel</t>
  </si>
  <si>
    <t>Library - O &amp; M</t>
  </si>
  <si>
    <t>Senior Citizen Center - O &amp; M</t>
  </si>
  <si>
    <t xml:space="preserve">TOTAL: </t>
  </si>
  <si>
    <t xml:space="preserve">EXPENDITURES </t>
  </si>
  <si>
    <t>PERSONNEL COST:</t>
  </si>
  <si>
    <t>City Secretary</t>
  </si>
  <si>
    <t>Permits Clerk</t>
  </si>
  <si>
    <t>City Inspector</t>
  </si>
  <si>
    <t>Health/Life Insurance</t>
  </si>
  <si>
    <t>Retirement</t>
  </si>
  <si>
    <t>Overtime</t>
  </si>
  <si>
    <t>Training</t>
  </si>
  <si>
    <t>Workman's Compensation</t>
  </si>
  <si>
    <t>Professional Dues</t>
  </si>
  <si>
    <t>Texas Employment Commission</t>
  </si>
  <si>
    <t>Medicare</t>
  </si>
  <si>
    <t>Uniforms - City Inspector</t>
  </si>
  <si>
    <t>TOTAL PERSONNEL COST</t>
  </si>
  <si>
    <t>OPERATION &amp; MAINTENANCE</t>
  </si>
  <si>
    <t>Utilities - Electricity</t>
  </si>
  <si>
    <t xml:space="preserve">            - Phone</t>
  </si>
  <si>
    <t xml:space="preserve">            - Water</t>
  </si>
  <si>
    <t>General Insurance</t>
  </si>
  <si>
    <t xml:space="preserve">Contingency </t>
  </si>
  <si>
    <t>Attorney Fees</t>
  </si>
  <si>
    <t>Engineering</t>
  </si>
  <si>
    <t>Building Maintenance</t>
  </si>
  <si>
    <t>Office Expense</t>
  </si>
  <si>
    <t>Annual Audit</t>
  </si>
  <si>
    <t>Newspaper Notices</t>
  </si>
  <si>
    <t>Election Expense</t>
  </si>
  <si>
    <t>Council Travel Expense</t>
  </si>
  <si>
    <t>TOTAL O &amp; M COST</t>
  </si>
  <si>
    <t>TOTAL ADMIN. EXPENSE</t>
  </si>
  <si>
    <t>EXPENDITURES</t>
  </si>
  <si>
    <t>Uniforms</t>
  </si>
  <si>
    <t>Street Reconstruction - General</t>
  </si>
  <si>
    <t>Street Repair Material</t>
  </si>
  <si>
    <t>Major Equipment</t>
  </si>
  <si>
    <t>Equipment Maintenance</t>
  </si>
  <si>
    <t>Drainage Improvement</t>
  </si>
  <si>
    <t>Public Safety (Lights)</t>
  </si>
  <si>
    <t>Public Safety (Signs)</t>
  </si>
  <si>
    <t>Tools</t>
  </si>
  <si>
    <t>Contingency</t>
  </si>
  <si>
    <t>Vehicle Maintenance</t>
  </si>
  <si>
    <t>Landscaping</t>
  </si>
  <si>
    <t>TOTAL MAINTENANCE EXPENSE</t>
  </si>
  <si>
    <t>Maintenance - Personnel</t>
  </si>
  <si>
    <t>Maintenance - O &amp; M</t>
  </si>
  <si>
    <t>Supervisor</t>
  </si>
  <si>
    <t>Police</t>
  </si>
  <si>
    <t>Animal Control</t>
  </si>
  <si>
    <t>Certification Pay</t>
  </si>
  <si>
    <t xml:space="preserve">            - Gas</t>
  </si>
  <si>
    <t>Vehicle Fuel</t>
  </si>
  <si>
    <t>Fleet</t>
  </si>
  <si>
    <t>Equipment</t>
  </si>
  <si>
    <t>Computer/Equipment Maintenance</t>
  </si>
  <si>
    <t>Hospital Expense</t>
  </si>
  <si>
    <t>Physicals, Drug Screen, etc.</t>
  </si>
  <si>
    <t>Animal Control Expense</t>
  </si>
  <si>
    <t>Communications Expense/Maint.</t>
  </si>
  <si>
    <t>TOTAL POLICE DEPT. EXPENSE</t>
  </si>
  <si>
    <t xml:space="preserve">   </t>
  </si>
  <si>
    <t>Judges</t>
  </si>
  <si>
    <t>Court Clerk</t>
  </si>
  <si>
    <t>Certification</t>
  </si>
  <si>
    <t>Jury Fee</t>
  </si>
  <si>
    <t>TOTAL MUN. COURT EXPENSE</t>
  </si>
  <si>
    <t>Print Materials</t>
  </si>
  <si>
    <t>Subscriptions/Association Dues</t>
  </si>
  <si>
    <t>Furniture/Equipment</t>
  </si>
  <si>
    <t>TOTAL LIBRARY EXPENSE</t>
  </si>
  <si>
    <t>TOTAL CENTER EXPENSE</t>
  </si>
  <si>
    <t xml:space="preserve">    </t>
  </si>
  <si>
    <t xml:space="preserve">                                             CITY OF LUMBERTON </t>
  </si>
  <si>
    <t>Maintenance Supervisor</t>
  </si>
  <si>
    <t>Court - Security</t>
  </si>
  <si>
    <t>Court - Technology</t>
  </si>
  <si>
    <t>Municipal Court - Security Fund</t>
  </si>
  <si>
    <t>Municipal Court - Technology Fund</t>
  </si>
  <si>
    <t>City Manager</t>
  </si>
  <si>
    <t>Empl. Physicals / Drug Screen, etc.</t>
  </si>
  <si>
    <t>Computer Equipment/Maintenance</t>
  </si>
  <si>
    <t>Easter Festivities</t>
  </si>
  <si>
    <t>Special Events</t>
  </si>
  <si>
    <t>Library Director</t>
  </si>
  <si>
    <t>Building Projects</t>
  </si>
  <si>
    <t>Nutrition Service for Seniors</t>
  </si>
  <si>
    <t>Library Contribution - Hardin County</t>
  </si>
  <si>
    <t>Summer Reading Program</t>
  </si>
  <si>
    <t>Children's Storytime</t>
  </si>
  <si>
    <t xml:space="preserve">Street &amp; Drainage Fee </t>
  </si>
  <si>
    <t>Telecommunication Franchise</t>
  </si>
  <si>
    <t>Cable Franchise (Time Warner)</t>
  </si>
  <si>
    <t>SETRPC Contribution</t>
  </si>
  <si>
    <t>Mosquito Control Fee</t>
  </si>
  <si>
    <t>Mosquito Control</t>
  </si>
  <si>
    <t>A/V Materials</t>
  </si>
  <si>
    <t>Miscellaneous Supplies</t>
  </si>
  <si>
    <t>LMUD Billing Fee</t>
  </si>
  <si>
    <t>Collection Agency Expense - AMS</t>
  </si>
  <si>
    <t>Library Aide</t>
  </si>
  <si>
    <t>Part-time Library Aides</t>
  </si>
  <si>
    <t>Codification of City Ordinances</t>
  </si>
  <si>
    <t>Internet Expense</t>
  </si>
  <si>
    <t>Centerpoint Energy Franchise</t>
  </si>
  <si>
    <t>J.P. Office Rental</t>
  </si>
  <si>
    <t>Accumulated Comp/Sick Leave</t>
  </si>
  <si>
    <t>Secretaries</t>
  </si>
  <si>
    <t xml:space="preserve">Hotel Occupancy Tax </t>
  </si>
  <si>
    <t>H.O.T. Long Range Project</t>
  </si>
  <si>
    <t>Salary Adjustment Contingency</t>
  </si>
  <si>
    <t>Municipal Court - Juvenile Case Manager</t>
  </si>
  <si>
    <t>Library Income - Fines/Fees</t>
  </si>
  <si>
    <t>Stormwater (MS-4)  Drainage Project</t>
  </si>
  <si>
    <t>J.P. Building Maintenance</t>
  </si>
  <si>
    <t xml:space="preserve">Admin. Fuel </t>
  </si>
  <si>
    <t>Admin. Vehicle Maintenance</t>
  </si>
  <si>
    <t>Part-time/Contract Labor</t>
  </si>
  <si>
    <t>Animal Control Office/Building Expense</t>
  </si>
  <si>
    <t>Fuel Expense</t>
  </si>
  <si>
    <t>Vehicle Service/Oil Changes</t>
  </si>
  <si>
    <t xml:space="preserve">Equip Operators / Drivers </t>
  </si>
  <si>
    <t xml:space="preserve">Janitorial Service </t>
  </si>
  <si>
    <t>Janitorial Service</t>
  </si>
  <si>
    <t>Juvenile Case Manager</t>
  </si>
  <si>
    <t>Alternate City Inspector</t>
  </si>
  <si>
    <t>Crime Victim's Assistance</t>
  </si>
  <si>
    <t>Collection Agency Expense - OMNI</t>
  </si>
  <si>
    <t>Natural Gas Franchise Fee - FM 421 Park</t>
  </si>
  <si>
    <t>OPERATING</t>
  </si>
  <si>
    <t>Bank Card / Equipment Fee</t>
  </si>
  <si>
    <t>4B FM 421 Park Maintenance Personnel</t>
  </si>
  <si>
    <t>Zoning Clerk</t>
  </si>
  <si>
    <t>eBook Program - Digital</t>
  </si>
  <si>
    <t>Hardin County Sheriff's Department</t>
  </si>
  <si>
    <t>PROPOSED</t>
  </si>
  <si>
    <t>EXTRA WORK</t>
  </si>
  <si>
    <t>AREA</t>
  </si>
  <si>
    <t>2019-'20</t>
  </si>
  <si>
    <t xml:space="preserve">Armored Car Service </t>
  </si>
  <si>
    <t>SETX Crime Stoppers</t>
  </si>
  <si>
    <t>Janitorial Services</t>
  </si>
  <si>
    <t xml:space="preserve">                           OPERATING BUDGET - FISCAL YEAR 2020 - 2021</t>
  </si>
  <si>
    <t>2020-'21</t>
  </si>
  <si>
    <t xml:space="preserve">                           OPERATING BUDGET - FISCAL YEAR 2020- 2021</t>
  </si>
  <si>
    <t>Entergy - Franchise Fee</t>
  </si>
  <si>
    <t>Entergy - Incremental Franchise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</si>
</sst>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42" fontId="0" fillId="0" borderId="0" xfId="1" applyFont="1"/>
    <xf numFmtId="0" fontId="0" fillId="0" borderId="1" xfId="0" applyBorder="1"/>
    <xf numFmtId="42" fontId="0" fillId="0" borderId="1" xfId="1" applyFont="1" applyBorder="1"/>
    <xf numFmtId="0" fontId="2" fillId="0" borderId="1" xfId="0" applyFont="1" applyBorder="1"/>
    <xf numFmtId="42" fontId="2" fillId="0" borderId="1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2" fontId="0" fillId="0" borderId="1" xfId="1" applyFont="1" applyBorder="1" applyAlignment="1">
      <alignment horizontal="center"/>
    </xf>
    <xf numFmtId="42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2" fontId="6" fillId="0" borderId="1" xfId="1" applyFont="1" applyBorder="1"/>
    <xf numFmtId="42" fontId="0" fillId="0" borderId="2" xfId="1" applyFont="1" applyBorder="1"/>
    <xf numFmtId="0" fontId="5" fillId="0" borderId="0" xfId="0" applyFont="1"/>
    <xf numFmtId="42" fontId="2" fillId="0" borderId="2" xfId="1" applyFont="1" applyBorder="1"/>
    <xf numFmtId="42" fontId="0" fillId="0" borderId="3" xfId="1" applyFont="1" applyBorder="1"/>
    <xf numFmtId="42" fontId="0" fillId="0" borderId="6" xfId="1" applyFont="1" applyBorder="1"/>
    <xf numFmtId="42" fontId="2" fillId="0" borderId="6" xfId="1" applyFont="1" applyBorder="1" applyAlignment="1">
      <alignment horizontal="center"/>
    </xf>
    <xf numFmtId="42" fontId="0" fillId="0" borderId="6" xfId="1" applyFont="1" applyBorder="1" applyAlignment="1"/>
    <xf numFmtId="42" fontId="0" fillId="0" borderId="7" xfId="1" applyFont="1" applyBorder="1"/>
    <xf numFmtId="42" fontId="0" fillId="0" borderId="8" xfId="1" applyFont="1" applyBorder="1"/>
    <xf numFmtId="42" fontId="2" fillId="0" borderId="3" xfId="1" applyFont="1" applyBorder="1"/>
    <xf numFmtId="0" fontId="0" fillId="0" borderId="0" xfId="0" applyBorder="1"/>
    <xf numFmtId="42" fontId="3" fillId="0" borderId="6" xfId="1" applyFont="1" applyBorder="1"/>
    <xf numFmtId="42" fontId="0" fillId="0" borderId="6" xfId="1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7" xfId="0" applyBorder="1"/>
    <xf numFmtId="42" fontId="0" fillId="0" borderId="9" xfId="1" applyFont="1" applyBorder="1"/>
    <xf numFmtId="42" fontId="0" fillId="0" borderId="0" xfId="1" applyFont="1" applyBorder="1"/>
    <xf numFmtId="42" fontId="2" fillId="0" borderId="4" xfId="1" applyFont="1" applyFill="1" applyBorder="1"/>
    <xf numFmtId="42" fontId="0" fillId="0" borderId="7" xfId="1" applyFont="1" applyFill="1" applyBorder="1"/>
    <xf numFmtId="0" fontId="2" fillId="0" borderId="1" xfId="0" applyFont="1" applyFill="1" applyBorder="1"/>
    <xf numFmtId="42" fontId="2" fillId="0" borderId="1" xfId="1" applyFont="1" applyFill="1" applyBorder="1"/>
    <xf numFmtId="0" fontId="2" fillId="0" borderId="0" xfId="0" applyFont="1" applyFill="1"/>
    <xf numFmtId="0" fontId="7" fillId="0" borderId="1" xfId="0" applyFont="1" applyBorder="1" applyAlignment="1">
      <alignment horizontal="center"/>
    </xf>
    <xf numFmtId="42" fontId="8" fillId="0" borderId="1" xfId="1" applyFont="1" applyBorder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42" fontId="8" fillId="0" borderId="1" xfId="1" applyFont="1" applyBorder="1" applyAlignment="1">
      <alignment horizontal="center"/>
    </xf>
    <xf numFmtId="42" fontId="7" fillId="0" borderId="1" xfId="1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/>
    <xf numFmtId="42" fontId="7" fillId="0" borderId="1" xfId="1" applyFont="1" applyBorder="1"/>
    <xf numFmtId="0" fontId="7" fillId="0" borderId="0" xfId="0" applyFont="1"/>
    <xf numFmtId="42" fontId="8" fillId="0" borderId="2" xfId="1" applyFont="1" applyBorder="1"/>
    <xf numFmtId="42" fontId="8" fillId="0" borderId="3" xfId="1" applyFont="1" applyBorder="1"/>
    <xf numFmtId="0" fontId="8" fillId="0" borderId="1" xfId="0" applyFont="1" applyFill="1" applyBorder="1"/>
    <xf numFmtId="42" fontId="8" fillId="0" borderId="3" xfId="1" applyFont="1" applyFill="1" applyBorder="1"/>
    <xf numFmtId="0" fontId="8" fillId="0" borderId="0" xfId="0" applyFont="1" applyFill="1"/>
    <xf numFmtId="42" fontId="8" fillId="0" borderId="0" xfId="1" applyFont="1"/>
    <xf numFmtId="42" fontId="8" fillId="0" borderId="1" xfId="1" applyFont="1" applyFill="1" applyBorder="1"/>
    <xf numFmtId="0" fontId="8" fillId="0" borderId="0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38" fontId="0" fillId="0" borderId="1" xfId="0" applyNumberFormat="1" applyBorder="1"/>
    <xf numFmtId="38" fontId="8" fillId="0" borderId="1" xfId="0" applyNumberFormat="1" applyFont="1" applyBorder="1"/>
    <xf numFmtId="38" fontId="8" fillId="0" borderId="0" xfId="0" applyNumberFormat="1" applyFont="1"/>
    <xf numFmtId="38" fontId="0" fillId="0" borderId="0" xfId="0" applyNumberFormat="1"/>
    <xf numFmtId="0" fontId="6" fillId="0" borderId="1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2" fillId="0" borderId="6" xfId="0" applyFont="1" applyFill="1" applyBorder="1"/>
    <xf numFmtId="0" fontId="2" fillId="0" borderId="6" xfId="0" applyFont="1" applyBorder="1"/>
    <xf numFmtId="3" fontId="2" fillId="0" borderId="1" xfId="1" applyNumberFormat="1" applyFont="1" applyFill="1" applyBorder="1"/>
    <xf numFmtId="0" fontId="6" fillId="0" borderId="1" xfId="0" applyFont="1" applyFill="1" applyBorder="1"/>
    <xf numFmtId="38" fontId="0" fillId="0" borderId="0" xfId="0" applyNumberFormat="1" applyBorder="1"/>
    <xf numFmtId="38" fontId="0" fillId="0" borderId="6" xfId="0" applyNumberFormat="1" applyBorder="1"/>
    <xf numFmtId="38" fontId="2" fillId="0" borderId="6" xfId="0" applyNumberFormat="1" applyFont="1" applyBorder="1"/>
    <xf numFmtId="0" fontId="4" fillId="0" borderId="6" xfId="0" applyFont="1" applyBorder="1"/>
    <xf numFmtId="38" fontId="8" fillId="0" borderId="6" xfId="0" applyNumberFormat="1" applyFont="1" applyBorder="1"/>
    <xf numFmtId="38" fontId="0" fillId="0" borderId="1" xfId="0" applyNumberFormat="1" applyFill="1" applyBorder="1"/>
    <xf numFmtId="38" fontId="8" fillId="0" borderId="1" xfId="0" applyNumberFormat="1" applyFont="1" applyFill="1" applyBorder="1"/>
    <xf numFmtId="38" fontId="10" fillId="0" borderId="6" xfId="0" applyNumberFormat="1" applyFont="1" applyBorder="1" applyAlignment="1">
      <alignment horizontal="center"/>
    </xf>
    <xf numFmtId="42" fontId="0" fillId="0" borderId="6" xfId="1" applyFont="1" applyFill="1" applyBorder="1"/>
    <xf numFmtId="0" fontId="4" fillId="0" borderId="10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38" fontId="5" fillId="0" borderId="1" xfId="0" applyNumberFormat="1" applyFont="1" applyFill="1" applyBorder="1" applyAlignment="1">
      <alignment horizontal="center"/>
    </xf>
    <xf numFmtId="42" fontId="2" fillId="0" borderId="5" xfId="1" applyFont="1" applyFill="1" applyBorder="1"/>
    <xf numFmtId="38" fontId="0" fillId="0" borderId="6" xfId="0" applyNumberFormat="1" applyFill="1" applyBorder="1"/>
    <xf numFmtId="38" fontId="0" fillId="0" borderId="0" xfId="0" applyNumberFormat="1" applyFill="1"/>
    <xf numFmtId="38" fontId="2" fillId="0" borderId="1" xfId="0" applyNumberFormat="1" applyFont="1" applyFill="1" applyBorder="1"/>
    <xf numFmtId="38" fontId="10" fillId="0" borderId="1" xfId="0" applyNumberFormat="1" applyFont="1" applyFill="1" applyBorder="1" applyAlignment="1">
      <alignment horizontal="center"/>
    </xf>
    <xf numFmtId="3" fontId="2" fillId="0" borderId="4" xfId="1" applyNumberFormat="1" applyFont="1" applyFill="1" applyBorder="1"/>
    <xf numFmtId="38" fontId="0" fillId="0" borderId="3" xfId="0" applyNumberFormat="1" applyFill="1" applyBorder="1"/>
    <xf numFmtId="38" fontId="5" fillId="0" borderId="6" xfId="0" applyNumberFormat="1" applyFont="1" applyFill="1" applyBorder="1" applyAlignment="1">
      <alignment horizontal="center"/>
    </xf>
    <xf numFmtId="38" fontId="2" fillId="0" borderId="6" xfId="0" applyNumberFormat="1" applyFont="1" applyFill="1" applyBorder="1" applyAlignment="1">
      <alignment horizontal="center"/>
    </xf>
    <xf numFmtId="38" fontId="2" fillId="0" borderId="6" xfId="0" applyNumberFormat="1" applyFont="1" applyFill="1" applyBorder="1"/>
    <xf numFmtId="38" fontId="0" fillId="0" borderId="0" xfId="0" applyNumberFormat="1" applyFill="1" applyBorder="1"/>
    <xf numFmtId="42" fontId="7" fillId="0" borderId="4" xfId="1" applyFont="1" applyFill="1" applyBorder="1"/>
    <xf numFmtId="42" fontId="7" fillId="0" borderId="5" xfId="1" applyFont="1" applyFill="1" applyBorder="1"/>
    <xf numFmtId="38" fontId="8" fillId="0" borderId="0" xfId="0" applyNumberFormat="1" applyFont="1" applyFill="1"/>
    <xf numFmtId="38" fontId="6" fillId="0" borderId="1" xfId="0" applyNumberFormat="1" applyFont="1" applyFill="1" applyBorder="1"/>
    <xf numFmtId="38" fontId="6" fillId="0" borderId="6" xfId="0" applyNumberFormat="1" applyFont="1" applyFill="1" applyBorder="1" applyAlignment="1">
      <alignment horizontal="center"/>
    </xf>
    <xf numFmtId="38" fontId="5" fillId="0" borderId="6" xfId="0" applyNumberFormat="1" applyFont="1" applyBorder="1" applyAlignment="1">
      <alignment horizontal="center"/>
    </xf>
    <xf numFmtId="42" fontId="2" fillId="0" borderId="11" xfId="1" applyFont="1" applyFill="1" applyBorder="1"/>
    <xf numFmtId="42" fontId="2" fillId="0" borderId="12" xfId="1" applyFont="1" applyFill="1" applyBorder="1"/>
    <xf numFmtId="0" fontId="5" fillId="0" borderId="6" xfId="0" applyFont="1" applyBorder="1" applyAlignment="1">
      <alignment horizontal="center"/>
    </xf>
    <xf numFmtId="42" fontId="7" fillId="0" borderId="3" xfId="1" applyFont="1" applyFill="1" applyBorder="1"/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4" zoomScale="110" zoomScaleNormal="110" workbookViewId="0">
      <selection activeCell="A5" sqref="A5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customWidth="1"/>
    <col min="4" max="4" width="18.7109375" customWidth="1"/>
    <col min="5" max="5" width="16.5703125" style="28" customWidth="1"/>
  </cols>
  <sheetData>
    <row r="1" spans="1:5" s="2" customFormat="1" ht="15.75" x14ac:dyDescent="0.25">
      <c r="A1" s="9" t="s">
        <v>96</v>
      </c>
      <c r="B1" s="26"/>
      <c r="E1" s="80"/>
    </row>
    <row r="2" spans="1:5" s="2" customFormat="1" ht="15.75" x14ac:dyDescent="0.25">
      <c r="A2" s="10" t="s">
        <v>165</v>
      </c>
      <c r="B2" s="26"/>
      <c r="D2" s="74"/>
      <c r="E2" s="81"/>
    </row>
    <row r="3" spans="1:5" x14ac:dyDescent="0.2">
      <c r="A3" s="4"/>
      <c r="B3" s="19"/>
      <c r="C3" s="64"/>
      <c r="D3" s="64"/>
      <c r="E3" s="29"/>
    </row>
    <row r="4" spans="1:5" x14ac:dyDescent="0.2">
      <c r="A4" s="8"/>
      <c r="B4" s="27"/>
      <c r="C4" s="65"/>
      <c r="D4" s="103" t="s">
        <v>152</v>
      </c>
      <c r="E4" s="82"/>
    </row>
    <row r="5" spans="1:5" x14ac:dyDescent="0.2">
      <c r="A5" s="4"/>
      <c r="B5" s="20"/>
      <c r="C5" s="65"/>
      <c r="D5" s="82" t="s">
        <v>166</v>
      </c>
      <c r="E5" s="82"/>
    </row>
    <row r="6" spans="1:5" x14ac:dyDescent="0.2">
      <c r="A6" s="8" t="s">
        <v>0</v>
      </c>
      <c r="B6" s="19"/>
      <c r="C6" s="64"/>
      <c r="D6" s="29"/>
      <c r="E6" s="29"/>
    </row>
    <row r="7" spans="1:5" x14ac:dyDescent="0.2">
      <c r="A7" s="4"/>
      <c r="B7" s="19"/>
      <c r="C7" s="64"/>
      <c r="D7" s="29"/>
      <c r="E7" s="29"/>
    </row>
    <row r="8" spans="1:5" x14ac:dyDescent="0.2">
      <c r="A8" s="4" t="s">
        <v>1</v>
      </c>
      <c r="B8" s="21"/>
      <c r="C8" s="64"/>
      <c r="D8" s="76">
        <v>4149974</v>
      </c>
      <c r="E8" s="76"/>
    </row>
    <row r="9" spans="1:5" x14ac:dyDescent="0.2">
      <c r="A9" s="4" t="s">
        <v>2</v>
      </c>
      <c r="B9" s="19"/>
      <c r="C9" s="66"/>
      <c r="D9" s="76">
        <v>-1032494</v>
      </c>
      <c r="E9" s="76"/>
    </row>
    <row r="10" spans="1:5" x14ac:dyDescent="0.2">
      <c r="A10" s="4" t="s">
        <v>3</v>
      </c>
      <c r="B10" s="19"/>
      <c r="C10" s="66"/>
      <c r="D10" s="76">
        <v>892494.36</v>
      </c>
      <c r="E10" s="76"/>
    </row>
    <row r="11" spans="1:5" x14ac:dyDescent="0.2">
      <c r="A11" s="4" t="s">
        <v>4</v>
      </c>
      <c r="B11" s="19"/>
      <c r="C11" s="66"/>
      <c r="D11" s="76">
        <v>-296246.76</v>
      </c>
      <c r="E11" s="76"/>
    </row>
    <row r="12" spans="1:5" x14ac:dyDescent="0.2">
      <c r="A12" s="4" t="s">
        <v>100</v>
      </c>
      <c r="B12" s="19"/>
      <c r="C12" s="66"/>
      <c r="D12" s="76">
        <v>12767</v>
      </c>
      <c r="E12" s="76"/>
    </row>
    <row r="13" spans="1:5" x14ac:dyDescent="0.2">
      <c r="A13" s="4" t="s">
        <v>101</v>
      </c>
      <c r="B13" s="19"/>
      <c r="C13" s="66"/>
      <c r="D13" s="76">
        <v>14342</v>
      </c>
      <c r="E13" s="76"/>
    </row>
    <row r="14" spans="1:5" x14ac:dyDescent="0.2">
      <c r="A14" s="4" t="s">
        <v>134</v>
      </c>
      <c r="B14" s="19"/>
      <c r="C14" s="66"/>
      <c r="D14" s="76">
        <v>17927</v>
      </c>
      <c r="E14" s="76"/>
    </row>
    <row r="15" spans="1:5" x14ac:dyDescent="0.2">
      <c r="A15" s="4" t="s">
        <v>168</v>
      </c>
      <c r="B15" s="19"/>
      <c r="C15" s="66"/>
      <c r="D15" s="76">
        <v>328894</v>
      </c>
      <c r="E15" s="76"/>
    </row>
    <row r="16" spans="1:5" x14ac:dyDescent="0.2">
      <c r="A16" s="4" t="s">
        <v>169</v>
      </c>
      <c r="B16" s="19"/>
      <c r="C16" s="66"/>
      <c r="D16" s="76">
        <v>130000</v>
      </c>
      <c r="E16" s="76"/>
    </row>
    <row r="17" spans="1:5" x14ac:dyDescent="0.2">
      <c r="A17" s="4" t="s">
        <v>114</v>
      </c>
      <c r="B17" s="19"/>
      <c r="C17" s="66"/>
      <c r="D17" s="76">
        <v>22912</v>
      </c>
      <c r="E17" s="76"/>
    </row>
    <row r="18" spans="1:5" x14ac:dyDescent="0.2">
      <c r="A18" s="4" t="s">
        <v>127</v>
      </c>
      <c r="B18" s="19"/>
      <c r="C18" s="66"/>
      <c r="D18" s="76">
        <v>73248</v>
      </c>
      <c r="E18" s="76"/>
    </row>
    <row r="19" spans="1:5" x14ac:dyDescent="0.2">
      <c r="A19" s="4" t="s">
        <v>115</v>
      </c>
      <c r="B19" s="19"/>
      <c r="C19" s="66"/>
      <c r="D19" s="76">
        <v>164405</v>
      </c>
      <c r="E19" s="76"/>
    </row>
    <row r="20" spans="1:5" x14ac:dyDescent="0.2">
      <c r="A20" s="4" t="s">
        <v>7</v>
      </c>
      <c r="B20" s="19"/>
      <c r="C20" s="66"/>
      <c r="D20" s="76">
        <v>153749</v>
      </c>
      <c r="E20" s="76"/>
    </row>
    <row r="21" spans="1:5" x14ac:dyDescent="0.2">
      <c r="A21" s="4" t="s">
        <v>151</v>
      </c>
      <c r="B21" s="19"/>
      <c r="C21" s="66"/>
      <c r="D21" s="76">
        <v>1500</v>
      </c>
      <c r="E21" s="76"/>
    </row>
    <row r="22" spans="1:5" x14ac:dyDescent="0.2">
      <c r="A22" s="4" t="s">
        <v>9</v>
      </c>
      <c r="B22" s="19"/>
      <c r="C22" s="66"/>
      <c r="D22" s="76">
        <v>10922</v>
      </c>
      <c r="E22" s="76"/>
    </row>
    <row r="23" spans="1:5" x14ac:dyDescent="0.2">
      <c r="A23" s="4" t="s">
        <v>113</v>
      </c>
      <c r="B23" s="19"/>
      <c r="C23" s="64"/>
      <c r="D23" s="76">
        <v>388333</v>
      </c>
      <c r="E23" s="76"/>
    </row>
    <row r="24" spans="1:5" x14ac:dyDescent="0.2">
      <c r="A24" s="4" t="s">
        <v>117</v>
      </c>
      <c r="B24" s="22"/>
      <c r="C24" s="64"/>
      <c r="D24" s="76">
        <v>129385</v>
      </c>
      <c r="E24" s="76"/>
    </row>
    <row r="25" spans="1:5" x14ac:dyDescent="0.2">
      <c r="A25" s="4" t="s">
        <v>6</v>
      </c>
      <c r="B25" s="19"/>
      <c r="C25" s="64"/>
      <c r="D25" s="76">
        <v>22000</v>
      </c>
      <c r="E25" s="76"/>
    </row>
    <row r="26" spans="1:5" x14ac:dyDescent="0.2">
      <c r="A26" s="4" t="s">
        <v>5</v>
      </c>
      <c r="B26" s="19"/>
      <c r="C26" s="64"/>
      <c r="D26" s="76">
        <v>175000</v>
      </c>
      <c r="E26" s="76"/>
    </row>
    <row r="27" spans="1:5" x14ac:dyDescent="0.2">
      <c r="A27" s="4" t="s">
        <v>8</v>
      </c>
      <c r="B27" s="19"/>
      <c r="C27" s="64"/>
      <c r="D27" s="76">
        <v>6000</v>
      </c>
      <c r="E27" s="76"/>
    </row>
    <row r="28" spans="1:5" x14ac:dyDescent="0.2">
      <c r="A28" s="29" t="s">
        <v>135</v>
      </c>
      <c r="B28" s="79"/>
      <c r="C28" s="66"/>
      <c r="D28" s="76">
        <v>20000</v>
      </c>
      <c r="E28" s="76"/>
    </row>
    <row r="29" spans="1:5" x14ac:dyDescent="0.2">
      <c r="A29" s="4" t="s">
        <v>10</v>
      </c>
      <c r="B29" s="19"/>
      <c r="C29" s="64"/>
      <c r="D29" s="76">
        <v>15000</v>
      </c>
      <c r="E29" s="76"/>
    </row>
    <row r="30" spans="1:5" x14ac:dyDescent="0.2">
      <c r="A30" s="4" t="s">
        <v>110</v>
      </c>
      <c r="B30" s="22"/>
      <c r="C30" s="64"/>
      <c r="D30" s="76">
        <v>9500</v>
      </c>
      <c r="E30" s="76"/>
    </row>
    <row r="31" spans="1:5" s="28" customFormat="1" x14ac:dyDescent="0.2">
      <c r="A31" s="29" t="s">
        <v>128</v>
      </c>
      <c r="B31" s="34"/>
      <c r="C31" s="66"/>
      <c r="D31" s="76">
        <v>7200</v>
      </c>
      <c r="E31" s="76"/>
    </row>
    <row r="32" spans="1:5" s="28" customFormat="1" x14ac:dyDescent="0.2">
      <c r="A32" s="29" t="s">
        <v>131</v>
      </c>
      <c r="B32" s="34"/>
      <c r="C32" s="66"/>
      <c r="D32" s="76">
        <v>109392</v>
      </c>
      <c r="E32" s="76"/>
    </row>
    <row r="33" spans="1:5" s="28" customFormat="1" x14ac:dyDescent="0.2">
      <c r="A33" s="70" t="s">
        <v>154</v>
      </c>
      <c r="B33" s="34"/>
      <c r="C33" s="66"/>
      <c r="D33" s="76">
        <v>60000</v>
      </c>
      <c r="E33" s="76"/>
    </row>
    <row r="34" spans="1:5" s="28" customFormat="1" x14ac:dyDescent="0.2">
      <c r="A34" s="70"/>
      <c r="B34" s="34"/>
      <c r="C34" s="66"/>
      <c r="D34" s="76"/>
      <c r="E34" s="76"/>
    </row>
    <row r="35" spans="1:5" s="37" customFormat="1" x14ac:dyDescent="0.2">
      <c r="A35" s="35" t="s">
        <v>11</v>
      </c>
      <c r="B35" s="36"/>
      <c r="C35" s="67"/>
      <c r="D35" s="69">
        <f>SUM(D8:D33)</f>
        <v>5586203.5999999996</v>
      </c>
      <c r="E35" s="69"/>
    </row>
    <row r="36" spans="1:5" x14ac:dyDescent="0.2">
      <c r="A36" s="4"/>
      <c r="B36" s="23"/>
      <c r="C36" s="64"/>
      <c r="D36" s="76"/>
      <c r="E36" s="76"/>
    </row>
    <row r="37" spans="1:5" x14ac:dyDescent="0.2">
      <c r="A37" s="8" t="s">
        <v>12</v>
      </c>
      <c r="B37" s="19"/>
      <c r="C37" s="64"/>
      <c r="D37" s="76"/>
      <c r="E37" s="76"/>
    </row>
    <row r="38" spans="1:5" x14ac:dyDescent="0.2">
      <c r="A38" s="4"/>
      <c r="B38" s="19"/>
      <c r="C38" s="64"/>
      <c r="D38" s="76"/>
      <c r="E38" s="76"/>
    </row>
    <row r="39" spans="1:5" x14ac:dyDescent="0.2">
      <c r="A39" s="4" t="s">
        <v>13</v>
      </c>
      <c r="B39" s="19"/>
      <c r="C39" s="64"/>
      <c r="D39" s="98">
        <v>480632</v>
      </c>
      <c r="E39" s="98"/>
    </row>
    <row r="40" spans="1:5" x14ac:dyDescent="0.2">
      <c r="A40" s="4" t="s">
        <v>14</v>
      </c>
      <c r="B40" s="19"/>
      <c r="C40" s="64"/>
      <c r="D40" s="98">
        <v>570979</v>
      </c>
      <c r="E40" s="98"/>
    </row>
    <row r="41" spans="1:5" x14ac:dyDescent="0.2">
      <c r="A41" s="4" t="s">
        <v>68</v>
      </c>
      <c r="B41" s="19"/>
      <c r="C41" s="64"/>
      <c r="D41" s="98">
        <v>609717</v>
      </c>
      <c r="E41" s="98"/>
    </row>
    <row r="42" spans="1:5" x14ac:dyDescent="0.2">
      <c r="A42" s="4" t="s">
        <v>69</v>
      </c>
      <c r="B42" s="19"/>
      <c r="C42" s="64"/>
      <c r="D42" s="98">
        <v>576302</v>
      </c>
      <c r="E42" s="98"/>
    </row>
    <row r="43" spans="1:5" x14ac:dyDescent="0.2">
      <c r="A43" s="4" t="s">
        <v>15</v>
      </c>
      <c r="B43" s="19"/>
      <c r="C43" s="64"/>
      <c r="D43" s="98">
        <v>2178468</v>
      </c>
      <c r="E43" s="98"/>
    </row>
    <row r="44" spans="1:5" x14ac:dyDescent="0.2">
      <c r="A44" s="4" t="s">
        <v>16</v>
      </c>
      <c r="B44" s="19"/>
      <c r="C44" s="64"/>
      <c r="D44" s="98">
        <v>429110</v>
      </c>
      <c r="E44" s="98"/>
    </row>
    <row r="45" spans="1:5" x14ac:dyDescent="0.2">
      <c r="A45" s="4" t="s">
        <v>17</v>
      </c>
      <c r="B45" s="19"/>
      <c r="C45" s="64"/>
      <c r="D45" s="98">
        <v>294543</v>
      </c>
      <c r="E45" s="98"/>
    </row>
    <row r="46" spans="1:5" x14ac:dyDescent="0.2">
      <c r="A46" s="4" t="s">
        <v>18</v>
      </c>
      <c r="B46" s="19"/>
      <c r="C46" s="64"/>
      <c r="D46" s="98">
        <v>119197</v>
      </c>
      <c r="E46" s="98"/>
    </row>
    <row r="47" spans="1:5" x14ac:dyDescent="0.2">
      <c r="A47" s="4" t="s">
        <v>19</v>
      </c>
      <c r="B47" s="19"/>
      <c r="C47" s="64"/>
      <c r="D47" s="98">
        <v>192479</v>
      </c>
      <c r="E47" s="98"/>
    </row>
    <row r="48" spans="1:5" x14ac:dyDescent="0.2">
      <c r="A48" s="4" t="s">
        <v>20</v>
      </c>
      <c r="B48" s="19"/>
      <c r="C48" s="64"/>
      <c r="D48" s="98">
        <v>112593</v>
      </c>
      <c r="E48" s="98"/>
    </row>
    <row r="49" spans="1:5" x14ac:dyDescent="0.2">
      <c r="A49" s="4" t="s">
        <v>21</v>
      </c>
      <c r="B49" s="19"/>
      <c r="C49" s="64"/>
      <c r="D49" s="98">
        <v>22184</v>
      </c>
      <c r="E49" s="98"/>
    </row>
    <row r="50" spans="1:5" x14ac:dyDescent="0.2">
      <c r="A50" s="4"/>
      <c r="B50" s="19"/>
      <c r="C50" s="64"/>
      <c r="D50" s="76"/>
      <c r="E50" s="76"/>
    </row>
    <row r="51" spans="1:5" s="1" customFormat="1" x14ac:dyDescent="0.2">
      <c r="A51" s="6" t="s">
        <v>22</v>
      </c>
      <c r="B51" s="7"/>
      <c r="C51" s="68"/>
      <c r="D51" s="36">
        <f>SUM(D39:D50)</f>
        <v>5586204</v>
      </c>
      <c r="E51" s="36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tabSelected="1" zoomScale="110" zoomScaleNormal="110" workbookViewId="0">
      <selection activeCell="A5" sqref="A5"/>
    </sheetView>
  </sheetViews>
  <sheetFormatPr defaultRowHeight="12" x14ac:dyDescent="0.2"/>
  <cols>
    <col min="1" max="1" width="35.7109375" style="41" customWidth="1"/>
    <col min="2" max="2" width="2.7109375" style="54" customWidth="1"/>
    <col min="3" max="3" width="2.7109375" style="56" customWidth="1"/>
    <col min="4" max="4" width="18.7109375" style="61" customWidth="1"/>
    <col min="5" max="5" width="14.7109375" style="97" customWidth="1"/>
    <col min="6" max="16384" width="9.140625" style="41"/>
  </cols>
  <sheetData>
    <row r="1" spans="1:5" x14ac:dyDescent="0.2">
      <c r="A1" s="38" t="s">
        <v>23</v>
      </c>
      <c r="B1" s="39"/>
      <c r="C1" s="40"/>
      <c r="D1" s="60"/>
      <c r="E1" s="77"/>
    </row>
    <row r="2" spans="1:5" x14ac:dyDescent="0.2">
      <c r="A2" s="38" t="s">
        <v>165</v>
      </c>
      <c r="B2" s="39"/>
      <c r="C2" s="40"/>
      <c r="D2" s="75"/>
      <c r="E2" s="77"/>
    </row>
    <row r="3" spans="1:5" x14ac:dyDescent="0.2">
      <c r="A3" s="40"/>
      <c r="B3" s="39"/>
      <c r="C3" s="40"/>
      <c r="D3" s="75"/>
      <c r="E3" s="77"/>
    </row>
    <row r="4" spans="1:5" ht="12.75" x14ac:dyDescent="0.2">
      <c r="A4" s="40"/>
      <c r="B4" s="43"/>
      <c r="C4" s="42"/>
      <c r="D4" s="100" t="s">
        <v>152</v>
      </c>
      <c r="E4" s="91"/>
    </row>
    <row r="5" spans="1:5" ht="12.75" x14ac:dyDescent="0.2">
      <c r="A5" s="40"/>
      <c r="B5" s="44"/>
      <c r="C5" s="42"/>
      <c r="D5" s="92" t="s">
        <v>166</v>
      </c>
      <c r="E5" s="92"/>
    </row>
    <row r="6" spans="1:5" x14ac:dyDescent="0.2">
      <c r="A6" s="45" t="s">
        <v>24</v>
      </c>
      <c r="B6" s="39"/>
      <c r="C6" s="40"/>
      <c r="D6" s="77"/>
      <c r="E6" s="77"/>
    </row>
    <row r="7" spans="1:5" x14ac:dyDescent="0.2">
      <c r="A7" s="40" t="s">
        <v>102</v>
      </c>
      <c r="B7" s="39"/>
      <c r="C7" s="40"/>
      <c r="D7" s="77">
        <v>98490</v>
      </c>
      <c r="E7" s="77"/>
    </row>
    <row r="8" spans="1:5" x14ac:dyDescent="0.2">
      <c r="A8" s="40" t="s">
        <v>25</v>
      </c>
      <c r="B8" s="39"/>
      <c r="C8" s="40"/>
      <c r="D8" s="77">
        <v>53068</v>
      </c>
      <c r="E8" s="77"/>
    </row>
    <row r="9" spans="1:5" x14ac:dyDescent="0.2">
      <c r="A9" s="40" t="s">
        <v>26</v>
      </c>
      <c r="B9" s="39"/>
      <c r="C9" s="40"/>
      <c r="D9" s="77">
        <v>44058</v>
      </c>
      <c r="E9" s="77"/>
    </row>
    <row r="10" spans="1:5" s="53" customFormat="1" x14ac:dyDescent="0.2">
      <c r="A10" s="51" t="s">
        <v>155</v>
      </c>
      <c r="B10" s="55"/>
      <c r="C10" s="51"/>
      <c r="D10" s="77">
        <v>46806</v>
      </c>
      <c r="E10" s="77"/>
    </row>
    <row r="11" spans="1:5" x14ac:dyDescent="0.2">
      <c r="A11" s="40" t="s">
        <v>27</v>
      </c>
      <c r="B11" s="39"/>
      <c r="C11" s="40"/>
      <c r="D11" s="77">
        <v>64844</v>
      </c>
      <c r="E11" s="77"/>
    </row>
    <row r="12" spans="1:5" x14ac:dyDescent="0.2">
      <c r="A12" s="40" t="s">
        <v>73</v>
      </c>
      <c r="B12" s="39"/>
      <c r="C12" s="40"/>
      <c r="D12" s="77">
        <v>2400</v>
      </c>
      <c r="E12" s="77"/>
    </row>
    <row r="13" spans="1:5" x14ac:dyDescent="0.2">
      <c r="A13" s="40" t="s">
        <v>148</v>
      </c>
      <c r="B13" s="39"/>
      <c r="C13" s="40"/>
      <c r="D13" s="77">
        <v>1000</v>
      </c>
      <c r="E13" s="77"/>
    </row>
    <row r="14" spans="1:5" x14ac:dyDescent="0.2">
      <c r="A14" s="40" t="s">
        <v>28</v>
      </c>
      <c r="B14" s="39"/>
      <c r="C14" s="40"/>
      <c r="D14" s="77">
        <v>61478</v>
      </c>
      <c r="E14" s="77"/>
    </row>
    <row r="15" spans="1:5" x14ac:dyDescent="0.2">
      <c r="A15" s="40" t="s">
        <v>29</v>
      </c>
      <c r="B15" s="39"/>
      <c r="C15" s="40"/>
      <c r="D15" s="77">
        <v>49613</v>
      </c>
      <c r="E15" s="77"/>
    </row>
    <row r="16" spans="1:5" x14ac:dyDescent="0.2">
      <c r="A16" s="40" t="s">
        <v>30</v>
      </c>
      <c r="B16" s="39"/>
      <c r="C16" s="40"/>
      <c r="D16" s="77">
        <v>7000</v>
      </c>
      <c r="E16" s="77"/>
    </row>
    <row r="17" spans="1:5" x14ac:dyDescent="0.2">
      <c r="A17" s="40" t="s">
        <v>31</v>
      </c>
      <c r="B17" s="39"/>
      <c r="C17" s="40"/>
      <c r="D17" s="77">
        <v>2500</v>
      </c>
      <c r="E17" s="77"/>
    </row>
    <row r="18" spans="1:5" x14ac:dyDescent="0.2">
      <c r="A18" s="40" t="s">
        <v>32</v>
      </c>
      <c r="B18" s="39"/>
      <c r="C18" s="40"/>
      <c r="D18" s="77">
        <v>739</v>
      </c>
      <c r="E18" s="77"/>
    </row>
    <row r="19" spans="1:5" x14ac:dyDescent="0.2">
      <c r="A19" s="40" t="s">
        <v>33</v>
      </c>
      <c r="B19" s="39"/>
      <c r="C19" s="40"/>
      <c r="D19" s="77">
        <v>3000</v>
      </c>
      <c r="E19" s="77"/>
    </row>
    <row r="20" spans="1:5" x14ac:dyDescent="0.2">
      <c r="A20" s="40" t="s">
        <v>34</v>
      </c>
      <c r="B20" s="39"/>
      <c r="C20" s="40"/>
      <c r="D20" s="77">
        <v>720</v>
      </c>
      <c r="E20" s="77"/>
    </row>
    <row r="21" spans="1:5" x14ac:dyDescent="0.2">
      <c r="A21" s="40" t="s">
        <v>35</v>
      </c>
      <c r="B21" s="39"/>
      <c r="C21" s="40"/>
      <c r="D21" s="77">
        <v>4491</v>
      </c>
      <c r="E21" s="77"/>
    </row>
    <row r="22" spans="1:5" x14ac:dyDescent="0.2">
      <c r="A22" s="40" t="s">
        <v>36</v>
      </c>
      <c r="B22" s="39"/>
      <c r="C22" s="40"/>
      <c r="D22" s="77">
        <v>425</v>
      </c>
      <c r="E22" s="77"/>
    </row>
    <row r="23" spans="1:5" x14ac:dyDescent="0.2">
      <c r="A23" s="40" t="s">
        <v>129</v>
      </c>
      <c r="B23" s="50"/>
      <c r="C23" s="40"/>
      <c r="D23" s="77">
        <v>40000</v>
      </c>
      <c r="E23" s="77"/>
    </row>
    <row r="24" spans="1:5" x14ac:dyDescent="0.2">
      <c r="A24" s="40"/>
      <c r="B24" s="39"/>
      <c r="C24" s="40"/>
      <c r="D24" s="77"/>
      <c r="E24" s="77"/>
    </row>
    <row r="25" spans="1:5" s="48" customFormat="1" ht="12.75" thickBot="1" x14ac:dyDescent="0.25">
      <c r="A25" s="46" t="s">
        <v>37</v>
      </c>
      <c r="B25" s="47"/>
      <c r="C25" s="46"/>
      <c r="D25" s="95">
        <f>SUM(D7:D24)</f>
        <v>480632</v>
      </c>
      <c r="E25" s="95"/>
    </row>
    <row r="26" spans="1:5" x14ac:dyDescent="0.2">
      <c r="A26" s="40"/>
      <c r="B26" s="49"/>
      <c r="C26" s="40"/>
      <c r="D26" s="77"/>
      <c r="E26" s="77"/>
    </row>
    <row r="27" spans="1:5" x14ac:dyDescent="0.2">
      <c r="A27" s="40"/>
      <c r="B27" s="39"/>
      <c r="C27" s="40"/>
      <c r="D27" s="77"/>
      <c r="E27" s="77"/>
    </row>
    <row r="28" spans="1:5" x14ac:dyDescent="0.2">
      <c r="A28" s="45" t="s">
        <v>38</v>
      </c>
      <c r="B28" s="39"/>
      <c r="C28" s="40"/>
      <c r="D28" s="77"/>
      <c r="E28" s="77"/>
    </row>
    <row r="29" spans="1:5" x14ac:dyDescent="0.2">
      <c r="A29" s="40" t="s">
        <v>39</v>
      </c>
      <c r="B29" s="39"/>
      <c r="C29" s="40"/>
      <c r="D29" s="77">
        <v>5100</v>
      </c>
      <c r="E29" s="77"/>
    </row>
    <row r="30" spans="1:5" x14ac:dyDescent="0.2">
      <c r="A30" s="40" t="s">
        <v>40</v>
      </c>
      <c r="B30" s="39"/>
      <c r="C30" s="40"/>
      <c r="D30" s="77">
        <v>6000</v>
      </c>
      <c r="E30" s="77"/>
    </row>
    <row r="31" spans="1:5" x14ac:dyDescent="0.2">
      <c r="A31" s="40" t="s">
        <v>41</v>
      </c>
      <c r="B31" s="39"/>
      <c r="C31" s="40"/>
      <c r="D31" s="77">
        <v>1866</v>
      </c>
      <c r="E31" s="77"/>
    </row>
    <row r="32" spans="1:5" x14ac:dyDescent="0.2">
      <c r="A32" s="40" t="s">
        <v>42</v>
      </c>
      <c r="B32" s="39"/>
      <c r="C32" s="40"/>
      <c r="D32" s="77">
        <v>10162</v>
      </c>
      <c r="E32" s="77"/>
    </row>
    <row r="33" spans="1:5" x14ac:dyDescent="0.2">
      <c r="A33" s="40" t="s">
        <v>138</v>
      </c>
      <c r="B33" s="39"/>
      <c r="C33" s="40"/>
      <c r="D33" s="77">
        <v>2500</v>
      </c>
      <c r="E33" s="77"/>
    </row>
    <row r="34" spans="1:5" x14ac:dyDescent="0.2">
      <c r="A34" s="40" t="s">
        <v>139</v>
      </c>
      <c r="B34" s="39"/>
      <c r="C34" s="40"/>
      <c r="D34" s="77">
        <v>5000</v>
      </c>
      <c r="E34" s="77"/>
    </row>
    <row r="35" spans="1:5" x14ac:dyDescent="0.2">
      <c r="A35" s="40" t="s">
        <v>43</v>
      </c>
      <c r="B35" s="39"/>
      <c r="C35" s="40"/>
      <c r="D35" s="77">
        <v>50000</v>
      </c>
      <c r="E35" s="77"/>
    </row>
    <row r="36" spans="1:5" x14ac:dyDescent="0.2">
      <c r="A36" s="40" t="s">
        <v>44</v>
      </c>
      <c r="B36" s="39"/>
      <c r="C36" s="40"/>
      <c r="D36" s="77">
        <v>27000</v>
      </c>
      <c r="E36" s="77"/>
    </row>
    <row r="37" spans="1:5" x14ac:dyDescent="0.2">
      <c r="A37" s="40" t="s">
        <v>45</v>
      </c>
      <c r="B37" s="39"/>
      <c r="C37" s="40"/>
      <c r="D37" s="77">
        <v>23000</v>
      </c>
      <c r="E37" s="77"/>
    </row>
    <row r="38" spans="1:5" x14ac:dyDescent="0.2">
      <c r="A38" s="40" t="s">
        <v>46</v>
      </c>
      <c r="B38" s="39"/>
      <c r="C38" s="40"/>
      <c r="D38" s="77">
        <v>5000</v>
      </c>
      <c r="E38" s="77"/>
    </row>
    <row r="39" spans="1:5" x14ac:dyDescent="0.2">
      <c r="A39" s="51" t="s">
        <v>145</v>
      </c>
      <c r="B39" s="55"/>
      <c r="C39" s="40"/>
      <c r="D39" s="77">
        <v>6000</v>
      </c>
      <c r="E39" s="77"/>
    </row>
    <row r="40" spans="1:5" x14ac:dyDescent="0.2">
      <c r="A40" s="40" t="s">
        <v>47</v>
      </c>
      <c r="B40" s="39"/>
      <c r="C40" s="40"/>
      <c r="D40" s="77">
        <v>30000</v>
      </c>
      <c r="E40" s="77"/>
    </row>
    <row r="41" spans="1:5" x14ac:dyDescent="0.2">
      <c r="A41" s="40" t="s">
        <v>103</v>
      </c>
      <c r="B41" s="39"/>
      <c r="C41" s="40"/>
      <c r="D41" s="77">
        <v>500</v>
      </c>
      <c r="E41" s="77"/>
    </row>
    <row r="42" spans="1:5" x14ac:dyDescent="0.2">
      <c r="A42" s="40" t="s">
        <v>48</v>
      </c>
      <c r="B42" s="39"/>
      <c r="C42" s="40"/>
      <c r="D42" s="77">
        <v>35000</v>
      </c>
      <c r="E42" s="77"/>
    </row>
    <row r="43" spans="1:5" x14ac:dyDescent="0.2">
      <c r="A43" s="40" t="s">
        <v>49</v>
      </c>
      <c r="B43" s="39"/>
      <c r="C43" s="40"/>
      <c r="D43" s="77">
        <v>7000</v>
      </c>
      <c r="E43" s="77"/>
    </row>
    <row r="44" spans="1:5" x14ac:dyDescent="0.2">
      <c r="A44" s="51" t="s">
        <v>104</v>
      </c>
      <c r="B44" s="55"/>
      <c r="C44" s="51"/>
      <c r="D44" s="77">
        <v>5000</v>
      </c>
      <c r="E44" s="77"/>
    </row>
    <row r="45" spans="1:5" x14ac:dyDescent="0.2">
      <c r="A45" s="40" t="s">
        <v>50</v>
      </c>
      <c r="B45" s="39"/>
      <c r="C45" s="40"/>
      <c r="D45" s="77">
        <v>12000</v>
      </c>
      <c r="E45" s="77"/>
    </row>
    <row r="46" spans="1:5" x14ac:dyDescent="0.2">
      <c r="A46" s="40" t="s">
        <v>51</v>
      </c>
      <c r="B46" s="39"/>
      <c r="C46" s="40"/>
      <c r="D46" s="77">
        <v>100</v>
      </c>
      <c r="E46" s="77"/>
    </row>
    <row r="47" spans="1:5" x14ac:dyDescent="0.2">
      <c r="A47" s="40" t="s">
        <v>66</v>
      </c>
      <c r="B47" s="39"/>
      <c r="C47" s="40"/>
      <c r="D47" s="77">
        <v>1000</v>
      </c>
      <c r="E47" s="77"/>
    </row>
    <row r="48" spans="1:5" x14ac:dyDescent="0.2">
      <c r="A48" s="40" t="s">
        <v>105</v>
      </c>
      <c r="B48" s="39"/>
      <c r="C48" s="40"/>
      <c r="D48" s="77">
        <v>3000</v>
      </c>
      <c r="E48" s="77"/>
    </row>
    <row r="49" spans="1:5" x14ac:dyDescent="0.2">
      <c r="A49" s="40" t="s">
        <v>106</v>
      </c>
      <c r="B49" s="39"/>
      <c r="C49" s="40"/>
      <c r="D49" s="77">
        <v>2500</v>
      </c>
      <c r="E49" s="77"/>
    </row>
    <row r="50" spans="1:5" x14ac:dyDescent="0.2">
      <c r="A50" s="40" t="s">
        <v>108</v>
      </c>
      <c r="B50" s="50"/>
      <c r="C50" s="40"/>
      <c r="D50" s="77">
        <v>99159</v>
      </c>
      <c r="E50" s="77"/>
    </row>
    <row r="51" spans="1:5" s="53" customFormat="1" x14ac:dyDescent="0.2">
      <c r="A51" s="51" t="s">
        <v>116</v>
      </c>
      <c r="B51" s="52"/>
      <c r="C51" s="51"/>
      <c r="D51" s="77">
        <v>2600</v>
      </c>
      <c r="E51" s="77"/>
    </row>
    <row r="52" spans="1:5" x14ac:dyDescent="0.2">
      <c r="A52" s="40" t="s">
        <v>118</v>
      </c>
      <c r="B52" s="50"/>
      <c r="C52" s="40"/>
      <c r="D52" s="77">
        <v>65000</v>
      </c>
      <c r="E52" s="77"/>
    </row>
    <row r="53" spans="1:5" x14ac:dyDescent="0.2">
      <c r="A53" s="40" t="s">
        <v>121</v>
      </c>
      <c r="B53" s="50"/>
      <c r="C53" s="40"/>
      <c r="D53" s="77">
        <v>28000</v>
      </c>
      <c r="E53" s="77"/>
    </row>
    <row r="54" spans="1:5" x14ac:dyDescent="0.2">
      <c r="A54" s="40" t="s">
        <v>125</v>
      </c>
      <c r="B54" s="50"/>
      <c r="C54" s="40"/>
      <c r="D54" s="77">
        <v>2500</v>
      </c>
      <c r="E54" s="77"/>
    </row>
    <row r="55" spans="1:5" x14ac:dyDescent="0.2">
      <c r="A55" s="40" t="s">
        <v>132</v>
      </c>
      <c r="B55" s="50"/>
      <c r="C55" s="40"/>
      <c r="D55" s="77">
        <v>109392</v>
      </c>
      <c r="E55" s="77"/>
    </row>
    <row r="56" spans="1:5" x14ac:dyDescent="0.2">
      <c r="A56" s="40" t="s">
        <v>133</v>
      </c>
      <c r="B56" s="50"/>
      <c r="C56" s="40"/>
      <c r="D56" s="77">
        <v>5000</v>
      </c>
      <c r="E56" s="77"/>
    </row>
    <row r="57" spans="1:5" x14ac:dyDescent="0.2">
      <c r="A57" s="51" t="s">
        <v>136</v>
      </c>
      <c r="B57" s="50"/>
      <c r="C57" s="40"/>
      <c r="D57" s="77">
        <v>14000</v>
      </c>
      <c r="E57" s="77"/>
    </row>
    <row r="58" spans="1:5" x14ac:dyDescent="0.2">
      <c r="A58" s="40" t="s">
        <v>137</v>
      </c>
      <c r="B58" s="50"/>
      <c r="C58" s="40"/>
      <c r="D58" s="77">
        <v>4000</v>
      </c>
      <c r="E58" s="77"/>
    </row>
    <row r="59" spans="1:5" x14ac:dyDescent="0.2">
      <c r="A59" s="40" t="s">
        <v>162</v>
      </c>
      <c r="B59" s="50"/>
      <c r="C59" s="40"/>
      <c r="D59" s="77">
        <v>3600</v>
      </c>
      <c r="E59" s="77"/>
    </row>
    <row r="60" spans="1:5" x14ac:dyDescent="0.2">
      <c r="A60" s="40"/>
      <c r="B60" s="50"/>
      <c r="C60" s="40"/>
      <c r="D60" s="77"/>
      <c r="E60" s="77"/>
    </row>
    <row r="61" spans="1:5" s="48" customFormat="1" ht="12.75" thickBot="1" x14ac:dyDescent="0.25">
      <c r="A61" s="46" t="s">
        <v>52</v>
      </c>
      <c r="B61" s="47"/>
      <c r="C61" s="46"/>
      <c r="D61" s="95">
        <f>SUM(D29:D59)</f>
        <v>570979</v>
      </c>
      <c r="E61" s="104"/>
    </row>
    <row r="62" spans="1:5" x14ac:dyDescent="0.2">
      <c r="A62" s="40"/>
      <c r="B62" s="49"/>
      <c r="C62" s="40"/>
      <c r="D62" s="77"/>
      <c r="E62" s="77"/>
    </row>
    <row r="63" spans="1:5" s="48" customFormat="1" ht="12.75" thickBot="1" x14ac:dyDescent="0.25">
      <c r="A63" s="45" t="s">
        <v>53</v>
      </c>
      <c r="B63" s="47"/>
      <c r="C63" s="46"/>
      <c r="D63" s="96">
        <f>SUM(D25,D61)</f>
        <v>1051611</v>
      </c>
      <c r="E63" s="95"/>
    </row>
    <row r="64" spans="1:5" ht="12.75" thickTop="1" x14ac:dyDescent="0.2"/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"/>
  <sheetViews>
    <sheetView tabSelected="1" topLeftCell="A7" zoomScale="110" zoomScaleNormal="110" workbookViewId="0">
      <selection activeCell="A5" sqref="A5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style="25" customWidth="1"/>
    <col min="4" max="4" width="14.5703125" style="62" customWidth="1"/>
    <col min="5" max="5" width="16.5703125" style="86" customWidth="1"/>
    <col min="6" max="6" width="12.7109375" style="25" customWidth="1"/>
  </cols>
  <sheetData>
    <row r="1" spans="1:6" x14ac:dyDescent="0.2">
      <c r="A1" s="13" t="s">
        <v>54</v>
      </c>
      <c r="B1" s="5"/>
      <c r="C1" s="4"/>
      <c r="D1" s="59"/>
      <c r="E1" s="85"/>
      <c r="F1" s="4"/>
    </row>
    <row r="2" spans="1:6" x14ac:dyDescent="0.2">
      <c r="A2" s="13" t="s">
        <v>167</v>
      </c>
      <c r="B2" s="5"/>
      <c r="C2" s="4"/>
      <c r="D2" s="72"/>
      <c r="E2" s="85"/>
      <c r="F2" s="4"/>
    </row>
    <row r="3" spans="1:6" x14ac:dyDescent="0.2">
      <c r="A3" s="4"/>
      <c r="B3" s="5"/>
      <c r="C3" s="4"/>
      <c r="D3" s="72"/>
      <c r="E3" s="85"/>
      <c r="F3" s="4"/>
    </row>
    <row r="4" spans="1:6" x14ac:dyDescent="0.2">
      <c r="A4" s="4"/>
      <c r="B4" s="11"/>
      <c r="C4" s="57"/>
      <c r="D4" s="78" t="s">
        <v>152</v>
      </c>
      <c r="E4" s="91" t="s">
        <v>158</v>
      </c>
      <c r="F4" s="58" t="s">
        <v>159</v>
      </c>
    </row>
    <row r="5" spans="1:6" x14ac:dyDescent="0.2">
      <c r="A5" s="4"/>
      <c r="B5" s="12"/>
      <c r="C5" s="57"/>
      <c r="D5" s="99" t="s">
        <v>161</v>
      </c>
      <c r="E5" s="92" t="s">
        <v>166</v>
      </c>
      <c r="F5" s="58" t="s">
        <v>160</v>
      </c>
    </row>
    <row r="6" spans="1:6" x14ac:dyDescent="0.2">
      <c r="A6" s="8" t="s">
        <v>24</v>
      </c>
      <c r="B6" s="5"/>
      <c r="C6" s="4"/>
      <c r="D6" s="72"/>
      <c r="E6" s="85"/>
      <c r="F6" s="4"/>
    </row>
    <row r="7" spans="1:6" x14ac:dyDescent="0.2">
      <c r="A7" s="4" t="s">
        <v>97</v>
      </c>
      <c r="B7" s="5"/>
      <c r="C7" s="4"/>
      <c r="D7" s="85">
        <v>56482</v>
      </c>
      <c r="E7" s="85">
        <v>58176</v>
      </c>
      <c r="F7" s="4"/>
    </row>
    <row r="8" spans="1:6" x14ac:dyDescent="0.2">
      <c r="A8" s="4" t="s">
        <v>144</v>
      </c>
      <c r="B8" s="5"/>
      <c r="C8" s="4"/>
      <c r="D8" s="85">
        <v>326080</v>
      </c>
      <c r="E8" s="85">
        <v>343575</v>
      </c>
      <c r="F8" s="4"/>
    </row>
    <row r="9" spans="1:6" x14ac:dyDescent="0.2">
      <c r="A9" s="4" t="s">
        <v>28</v>
      </c>
      <c r="B9" s="5"/>
      <c r="C9" s="4"/>
      <c r="D9" s="85">
        <v>96794</v>
      </c>
      <c r="E9" s="85">
        <v>108915</v>
      </c>
      <c r="F9" s="4"/>
    </row>
    <row r="10" spans="1:6" x14ac:dyDescent="0.2">
      <c r="A10" s="4" t="s">
        <v>29</v>
      </c>
      <c r="B10" s="5"/>
      <c r="C10" s="4"/>
      <c r="D10" s="85">
        <v>61272</v>
      </c>
      <c r="E10" s="85">
        <v>63628</v>
      </c>
      <c r="F10" s="4"/>
    </row>
    <row r="11" spans="1:6" x14ac:dyDescent="0.2">
      <c r="A11" s="4" t="s">
        <v>30</v>
      </c>
      <c r="B11" s="5"/>
      <c r="C11" s="4"/>
      <c r="D11" s="85">
        <v>5000</v>
      </c>
      <c r="E11" s="85">
        <v>7000</v>
      </c>
      <c r="F11" s="4"/>
    </row>
    <row r="12" spans="1:6" x14ac:dyDescent="0.2">
      <c r="A12" s="4" t="s">
        <v>31</v>
      </c>
      <c r="B12" s="5"/>
      <c r="C12" s="4"/>
      <c r="D12" s="85">
        <v>1000</v>
      </c>
      <c r="E12" s="85">
        <v>1000</v>
      </c>
      <c r="F12" s="4"/>
    </row>
    <row r="13" spans="1:6" x14ac:dyDescent="0.2">
      <c r="A13" s="4" t="s">
        <v>87</v>
      </c>
      <c r="B13" s="5"/>
      <c r="C13" s="4"/>
      <c r="D13" s="85">
        <v>1500</v>
      </c>
      <c r="E13" s="85">
        <v>1500</v>
      </c>
      <c r="F13" s="4"/>
    </row>
    <row r="14" spans="1:6" x14ac:dyDescent="0.2">
      <c r="A14" s="4" t="s">
        <v>32</v>
      </c>
      <c r="B14" s="5"/>
      <c r="C14" s="4"/>
      <c r="D14" s="85">
        <v>18170</v>
      </c>
      <c r="E14" s="85">
        <v>14012</v>
      </c>
      <c r="F14" s="4"/>
    </row>
    <row r="15" spans="1:6" x14ac:dyDescent="0.2">
      <c r="A15" s="4" t="s">
        <v>55</v>
      </c>
      <c r="B15" s="5"/>
      <c r="C15" s="4"/>
      <c r="D15" s="85">
        <v>4000</v>
      </c>
      <c r="E15" s="85">
        <v>5000</v>
      </c>
      <c r="F15" s="4"/>
    </row>
    <row r="16" spans="1:6" x14ac:dyDescent="0.2">
      <c r="A16" s="4" t="s">
        <v>35</v>
      </c>
      <c r="B16" s="5"/>
      <c r="C16" s="4"/>
      <c r="D16" s="85">
        <v>5481</v>
      </c>
      <c r="E16" s="85">
        <v>5759</v>
      </c>
      <c r="F16" s="4"/>
    </row>
    <row r="17" spans="1:6" x14ac:dyDescent="0.2">
      <c r="A17" s="4" t="s">
        <v>34</v>
      </c>
      <c r="B17" s="5"/>
      <c r="C17" s="4"/>
      <c r="D17" s="85">
        <v>720</v>
      </c>
      <c r="E17" s="85">
        <v>1152</v>
      </c>
      <c r="F17" s="4"/>
    </row>
    <row r="18" spans="1:6" x14ac:dyDescent="0.2">
      <c r="A18" s="4"/>
      <c r="B18" s="5"/>
      <c r="C18" s="4"/>
      <c r="D18" s="85"/>
      <c r="E18" s="85"/>
      <c r="F18" s="4"/>
    </row>
    <row r="19" spans="1:6" s="1" customFormat="1" ht="13.5" thickBot="1" x14ac:dyDescent="0.25">
      <c r="A19" s="6" t="s">
        <v>37</v>
      </c>
      <c r="B19" s="7"/>
      <c r="C19" s="6"/>
      <c r="D19" s="33">
        <f>SUM(D7:D18)</f>
        <v>576499</v>
      </c>
      <c r="E19" s="33">
        <f>SUM(E7:E18)</f>
        <v>609717</v>
      </c>
      <c r="F19" s="6"/>
    </row>
    <row r="20" spans="1:6" s="1" customFormat="1" x14ac:dyDescent="0.2">
      <c r="A20" s="6"/>
      <c r="B20" s="17"/>
      <c r="C20" s="6"/>
      <c r="D20" s="93"/>
      <c r="E20" s="93"/>
      <c r="F20" s="6"/>
    </row>
    <row r="21" spans="1:6" s="1" customFormat="1" x14ac:dyDescent="0.2">
      <c r="A21" s="6"/>
      <c r="B21" s="7"/>
      <c r="C21" s="6"/>
      <c r="D21" s="93"/>
      <c r="E21" s="93"/>
      <c r="F21" s="6"/>
    </row>
    <row r="22" spans="1:6" x14ac:dyDescent="0.2">
      <c r="A22" s="4"/>
      <c r="B22" s="5"/>
      <c r="C22" s="4"/>
      <c r="D22" s="85"/>
      <c r="E22" s="85"/>
      <c r="F22" s="4"/>
    </row>
    <row r="23" spans="1:6" x14ac:dyDescent="0.2">
      <c r="A23" s="8" t="s">
        <v>38</v>
      </c>
      <c r="B23" s="5"/>
      <c r="C23" s="4"/>
      <c r="D23" s="85"/>
      <c r="E23" s="85"/>
      <c r="F23" s="4"/>
    </row>
    <row r="24" spans="1:6" x14ac:dyDescent="0.2">
      <c r="A24" s="4" t="s">
        <v>39</v>
      </c>
      <c r="B24" s="5"/>
      <c r="C24" s="4"/>
      <c r="D24" s="85">
        <v>1700</v>
      </c>
      <c r="E24" s="85">
        <v>18000</v>
      </c>
      <c r="F24" s="4"/>
    </row>
    <row r="25" spans="1:6" x14ac:dyDescent="0.2">
      <c r="A25" s="4" t="s">
        <v>42</v>
      </c>
      <c r="B25" s="5"/>
      <c r="C25" s="4"/>
      <c r="D25" s="85">
        <v>11000</v>
      </c>
      <c r="E25" s="85">
        <v>10252</v>
      </c>
      <c r="F25" s="4"/>
    </row>
    <row r="26" spans="1:6" x14ac:dyDescent="0.2">
      <c r="A26" s="4" t="s">
        <v>56</v>
      </c>
      <c r="B26" s="5"/>
      <c r="C26" s="4"/>
      <c r="D26" s="85">
        <v>250000</v>
      </c>
      <c r="E26" s="85">
        <v>300000</v>
      </c>
      <c r="F26" s="4"/>
    </row>
    <row r="27" spans="1:6" x14ac:dyDescent="0.2">
      <c r="A27" s="4" t="s">
        <v>57</v>
      </c>
      <c r="B27" s="5"/>
      <c r="C27" s="4"/>
      <c r="D27" s="85">
        <v>14000</v>
      </c>
      <c r="E27" s="85">
        <v>25000</v>
      </c>
      <c r="F27" s="4"/>
    </row>
    <row r="28" spans="1:6" x14ac:dyDescent="0.2">
      <c r="A28" s="4" t="s">
        <v>58</v>
      </c>
      <c r="B28" s="5"/>
      <c r="C28" s="4"/>
      <c r="D28" s="85">
        <v>45500</v>
      </c>
      <c r="E28" s="85">
        <v>75000</v>
      </c>
      <c r="F28" s="4"/>
    </row>
    <row r="29" spans="1:6" x14ac:dyDescent="0.2">
      <c r="A29" s="63" t="s">
        <v>59</v>
      </c>
      <c r="B29" s="5"/>
      <c r="C29" s="4"/>
      <c r="D29" s="85">
        <v>25000</v>
      </c>
      <c r="E29" s="85">
        <v>25000</v>
      </c>
      <c r="F29" s="4"/>
    </row>
    <row r="30" spans="1:6" x14ac:dyDescent="0.2">
      <c r="A30" s="4" t="s">
        <v>65</v>
      </c>
      <c r="B30" s="5"/>
      <c r="C30" s="4"/>
      <c r="D30" s="85">
        <v>5000</v>
      </c>
      <c r="E30" s="85">
        <v>5000</v>
      </c>
      <c r="F30" s="4"/>
    </row>
    <row r="31" spans="1:6" x14ac:dyDescent="0.2">
      <c r="A31" s="29" t="s">
        <v>142</v>
      </c>
      <c r="B31" s="5"/>
      <c r="C31" s="4"/>
      <c r="D31" s="85">
        <v>19500</v>
      </c>
      <c r="E31" s="85">
        <v>20000</v>
      </c>
      <c r="F31" s="4"/>
    </row>
    <row r="32" spans="1:6" x14ac:dyDescent="0.2">
      <c r="A32" s="29" t="s">
        <v>143</v>
      </c>
      <c r="B32" s="5"/>
      <c r="C32" s="4"/>
      <c r="D32" s="85">
        <v>300</v>
      </c>
      <c r="E32" s="85">
        <v>300</v>
      </c>
      <c r="F32" s="4"/>
    </row>
    <row r="33" spans="1:6" x14ac:dyDescent="0.2">
      <c r="A33" s="4" t="s">
        <v>60</v>
      </c>
      <c r="B33" s="5"/>
      <c r="C33" s="4"/>
      <c r="D33" s="85">
        <v>40000</v>
      </c>
      <c r="E33" s="85">
        <v>15000</v>
      </c>
      <c r="F33" s="4"/>
    </row>
    <row r="34" spans="1:6" x14ac:dyDescent="0.2">
      <c r="A34" s="4" t="s">
        <v>61</v>
      </c>
      <c r="B34" s="5"/>
      <c r="C34" s="4"/>
      <c r="D34" s="85">
        <v>13000</v>
      </c>
      <c r="E34" s="85">
        <v>13000</v>
      </c>
      <c r="F34" s="4"/>
    </row>
    <row r="35" spans="1:6" x14ac:dyDescent="0.2">
      <c r="A35" s="4" t="s">
        <v>62</v>
      </c>
      <c r="B35" s="5"/>
      <c r="C35" s="4"/>
      <c r="D35" s="85">
        <v>5000</v>
      </c>
      <c r="E35" s="85">
        <v>5000</v>
      </c>
      <c r="F35" s="4"/>
    </row>
    <row r="36" spans="1:6" x14ac:dyDescent="0.2">
      <c r="A36" s="4" t="s">
        <v>63</v>
      </c>
      <c r="B36" s="5"/>
      <c r="C36" s="4"/>
      <c r="D36" s="85">
        <v>10000</v>
      </c>
      <c r="E36" s="85">
        <v>15000</v>
      </c>
      <c r="F36" s="4"/>
    </row>
    <row r="37" spans="1:6" x14ac:dyDescent="0.2">
      <c r="A37" s="4" t="s">
        <v>64</v>
      </c>
      <c r="B37" s="5"/>
      <c r="C37" s="4"/>
      <c r="D37" s="85">
        <v>2000</v>
      </c>
      <c r="E37" s="85">
        <v>38000</v>
      </c>
      <c r="F37" s="4"/>
    </row>
    <row r="38" spans="1:6" x14ac:dyDescent="0.2">
      <c r="A38" s="4" t="s">
        <v>46</v>
      </c>
      <c r="B38" s="5"/>
      <c r="C38" s="4"/>
      <c r="D38" s="85">
        <v>1000</v>
      </c>
      <c r="E38" s="85">
        <v>10000</v>
      </c>
      <c r="F38" s="4"/>
    </row>
    <row r="39" spans="1:6" x14ac:dyDescent="0.2">
      <c r="A39" s="4" t="s">
        <v>47</v>
      </c>
      <c r="B39" s="5"/>
      <c r="C39" s="4"/>
      <c r="D39" s="85">
        <v>1500</v>
      </c>
      <c r="E39" s="85">
        <v>1750</v>
      </c>
      <c r="F39" s="4"/>
    </row>
    <row r="40" spans="1:6" x14ac:dyDescent="0.2">
      <c r="A40" s="4"/>
      <c r="B40" s="5"/>
      <c r="C40" s="4"/>
      <c r="D40" s="85"/>
      <c r="E40" s="85"/>
      <c r="F40" s="4"/>
    </row>
    <row r="41" spans="1:6" s="1" customFormat="1" ht="13.5" thickBot="1" x14ac:dyDescent="0.25">
      <c r="A41" s="6" t="s">
        <v>52</v>
      </c>
      <c r="B41" s="7"/>
      <c r="C41" s="6"/>
      <c r="D41" s="33">
        <f>SUM(D24:D40)</f>
        <v>444500</v>
      </c>
      <c r="E41" s="33">
        <f>SUM(E24:E40)</f>
        <v>576302</v>
      </c>
      <c r="F41" s="6"/>
    </row>
    <row r="42" spans="1:6" x14ac:dyDescent="0.2">
      <c r="A42" s="4"/>
      <c r="B42" s="15"/>
      <c r="C42" s="4"/>
      <c r="D42" s="85"/>
      <c r="E42" s="85"/>
      <c r="F42" s="4"/>
    </row>
    <row r="43" spans="1:6" x14ac:dyDescent="0.2">
      <c r="A43" s="4"/>
      <c r="B43" s="5"/>
      <c r="C43" s="4"/>
      <c r="D43" s="85"/>
      <c r="E43" s="85"/>
      <c r="F43" s="4"/>
    </row>
    <row r="44" spans="1:6" x14ac:dyDescent="0.2">
      <c r="A44" s="4"/>
      <c r="B44" s="5"/>
      <c r="C44" s="4"/>
      <c r="D44" s="85"/>
      <c r="E44" s="85"/>
      <c r="F44" s="4"/>
    </row>
    <row r="45" spans="1:6" s="1" customFormat="1" ht="13.5" thickBot="1" x14ac:dyDescent="0.25">
      <c r="A45" s="8" t="s">
        <v>67</v>
      </c>
      <c r="B45" s="7"/>
      <c r="C45" s="6"/>
      <c r="D45" s="33">
        <f>SUM(D19,D41)</f>
        <v>1020999</v>
      </c>
      <c r="E45" s="33">
        <f>SUM(E19,E41)</f>
        <v>1186019</v>
      </c>
      <c r="F45" s="6"/>
    </row>
    <row r="46" spans="1:6" s="25" customFormat="1" x14ac:dyDescent="0.2">
      <c r="A46" s="25" t="s">
        <v>95</v>
      </c>
      <c r="B46" s="32"/>
      <c r="D46" s="71"/>
      <c r="E46" s="94"/>
    </row>
    <row r="47" spans="1:6" s="25" customFormat="1" x14ac:dyDescent="0.2">
      <c r="B47" s="32"/>
      <c r="D47" s="71"/>
      <c r="E47" s="94"/>
    </row>
    <row r="48" spans="1:6" s="25" customFormat="1" x14ac:dyDescent="0.2">
      <c r="B48" s="32"/>
      <c r="D48" s="71"/>
      <c r="E48" s="94"/>
    </row>
    <row r="49" spans="2:5" s="25" customFormat="1" x14ac:dyDescent="0.2">
      <c r="B49" s="32"/>
      <c r="D49" s="71"/>
      <c r="E49" s="94"/>
    </row>
    <row r="50" spans="2:5" s="25" customFormat="1" x14ac:dyDescent="0.2">
      <c r="B50" s="32"/>
      <c r="D50" s="71"/>
      <c r="E50" s="94"/>
    </row>
    <row r="51" spans="2:5" s="25" customFormat="1" x14ac:dyDescent="0.2">
      <c r="B51" s="32"/>
      <c r="D51" s="71"/>
      <c r="E51" s="94"/>
    </row>
    <row r="52" spans="2:5" s="25" customFormat="1" x14ac:dyDescent="0.2">
      <c r="B52" s="32"/>
      <c r="D52" s="71"/>
      <c r="E52" s="94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abSelected="1" topLeftCell="A19" zoomScale="110" zoomScaleNormal="110" workbookViewId="0">
      <selection activeCell="A5" sqref="A5"/>
    </sheetView>
  </sheetViews>
  <sheetFormatPr defaultRowHeight="12.75" x14ac:dyDescent="0.2"/>
  <cols>
    <col min="1" max="1" width="33.7109375" customWidth="1"/>
    <col min="2" max="2" width="2.7109375" style="3" customWidth="1"/>
    <col min="3" max="3" width="2.7109375" style="25" customWidth="1"/>
    <col min="4" max="4" width="14.5703125" style="62" customWidth="1"/>
    <col min="5" max="5" width="16.5703125" style="86" customWidth="1"/>
    <col min="6" max="6" width="12.7109375" customWidth="1"/>
  </cols>
  <sheetData>
    <row r="1" spans="1:6" x14ac:dyDescent="0.2">
      <c r="A1" s="13" t="s">
        <v>54</v>
      </c>
      <c r="B1" s="5"/>
      <c r="C1" s="4"/>
      <c r="D1" s="59"/>
      <c r="E1" s="76"/>
      <c r="F1" s="4"/>
    </row>
    <row r="2" spans="1:6" x14ac:dyDescent="0.2">
      <c r="A2" s="13" t="s">
        <v>165</v>
      </c>
      <c r="B2" s="5"/>
      <c r="C2" s="4"/>
      <c r="D2" s="72"/>
      <c r="E2" s="76"/>
      <c r="F2" s="4"/>
    </row>
    <row r="3" spans="1:6" x14ac:dyDescent="0.2">
      <c r="A3" s="4"/>
      <c r="B3" s="5"/>
      <c r="C3" s="4"/>
      <c r="D3" s="72"/>
      <c r="E3" s="76"/>
      <c r="F3" s="4"/>
    </row>
    <row r="4" spans="1:6" x14ac:dyDescent="0.2">
      <c r="A4" s="4"/>
      <c r="B4" s="11"/>
      <c r="C4" s="57"/>
      <c r="D4" s="78" t="s">
        <v>152</v>
      </c>
      <c r="E4" s="83" t="s">
        <v>158</v>
      </c>
      <c r="F4" s="58" t="s">
        <v>159</v>
      </c>
    </row>
    <row r="5" spans="1:6" x14ac:dyDescent="0.2">
      <c r="A5" s="4"/>
      <c r="B5" s="12"/>
      <c r="C5" s="58"/>
      <c r="D5" s="88" t="s">
        <v>161</v>
      </c>
      <c r="E5" s="83" t="s">
        <v>166</v>
      </c>
      <c r="F5" s="58" t="s">
        <v>160</v>
      </c>
    </row>
    <row r="6" spans="1:6" x14ac:dyDescent="0.2">
      <c r="A6" s="6" t="s">
        <v>24</v>
      </c>
      <c r="B6" s="5"/>
      <c r="C6" s="4"/>
      <c r="D6" s="59"/>
      <c r="E6" s="76"/>
      <c r="F6" s="4"/>
    </row>
    <row r="7" spans="1:6" x14ac:dyDescent="0.2">
      <c r="A7" s="4" t="s">
        <v>70</v>
      </c>
      <c r="B7" s="5"/>
      <c r="C7" s="4"/>
      <c r="D7" s="76">
        <v>95621</v>
      </c>
      <c r="E7" s="76">
        <v>98490</v>
      </c>
      <c r="F7" s="4"/>
    </row>
    <row r="8" spans="1:6" x14ac:dyDescent="0.2">
      <c r="A8" s="4" t="s">
        <v>71</v>
      </c>
      <c r="B8" s="5"/>
      <c r="C8" s="4"/>
      <c r="D8" s="76">
        <v>1235964</v>
      </c>
      <c r="E8" s="76">
        <v>1273042</v>
      </c>
      <c r="F8" s="4"/>
    </row>
    <row r="9" spans="1:6" x14ac:dyDescent="0.2">
      <c r="A9" s="4" t="s">
        <v>130</v>
      </c>
      <c r="B9" s="5"/>
      <c r="C9" s="4"/>
      <c r="D9" s="76">
        <v>78198</v>
      </c>
      <c r="E9" s="76">
        <v>80543</v>
      </c>
      <c r="F9" s="4"/>
    </row>
    <row r="10" spans="1:6" x14ac:dyDescent="0.2">
      <c r="A10" s="4" t="s">
        <v>72</v>
      </c>
      <c r="B10" s="5"/>
      <c r="C10" s="4"/>
      <c r="D10" s="76">
        <v>48628</v>
      </c>
      <c r="E10" s="76">
        <v>50086</v>
      </c>
      <c r="F10" s="4"/>
    </row>
    <row r="11" spans="1:6" x14ac:dyDescent="0.2">
      <c r="A11" s="4" t="s">
        <v>140</v>
      </c>
      <c r="B11" s="5"/>
      <c r="C11" s="4"/>
      <c r="D11" s="76">
        <v>10000</v>
      </c>
      <c r="E11" s="76">
        <v>10000</v>
      </c>
      <c r="F11" s="4"/>
    </row>
    <row r="12" spans="1:6" x14ac:dyDescent="0.2">
      <c r="A12" s="4" t="s">
        <v>73</v>
      </c>
      <c r="B12" s="5"/>
      <c r="C12" s="4"/>
      <c r="D12" s="76">
        <v>52500</v>
      </c>
      <c r="E12" s="76">
        <v>52500</v>
      </c>
      <c r="F12" s="4"/>
    </row>
    <row r="13" spans="1:6" x14ac:dyDescent="0.2">
      <c r="A13" s="4" t="s">
        <v>28</v>
      </c>
      <c r="B13" s="5"/>
      <c r="C13" s="4"/>
      <c r="D13" s="76">
        <v>279260</v>
      </c>
      <c r="E13" s="76">
        <v>268847</v>
      </c>
      <c r="F13" s="4"/>
    </row>
    <row r="14" spans="1:6" x14ac:dyDescent="0.2">
      <c r="A14" s="4" t="s">
        <v>29</v>
      </c>
      <c r="B14" s="5"/>
      <c r="C14" s="4"/>
      <c r="D14" s="76">
        <v>225375</v>
      </c>
      <c r="E14" s="76">
        <v>231961</v>
      </c>
      <c r="F14" s="4"/>
    </row>
    <row r="15" spans="1:6" x14ac:dyDescent="0.2">
      <c r="A15" s="4" t="s">
        <v>30</v>
      </c>
      <c r="B15" s="5"/>
      <c r="C15" s="4"/>
      <c r="D15" s="76">
        <v>52500</v>
      </c>
      <c r="E15" s="76">
        <v>52500</v>
      </c>
      <c r="F15" s="4"/>
    </row>
    <row r="16" spans="1:6" x14ac:dyDescent="0.2">
      <c r="A16" s="4" t="s">
        <v>31</v>
      </c>
      <c r="B16" s="5"/>
      <c r="C16" s="4"/>
      <c r="D16" s="76">
        <v>5000</v>
      </c>
      <c r="E16" s="76">
        <v>5000</v>
      </c>
      <c r="F16" s="4"/>
    </row>
    <row r="17" spans="1:6" x14ac:dyDescent="0.2">
      <c r="A17" s="4" t="s">
        <v>33</v>
      </c>
      <c r="B17" s="5"/>
      <c r="C17" s="4"/>
      <c r="D17" s="76">
        <v>325</v>
      </c>
      <c r="E17" s="76">
        <v>350</v>
      </c>
      <c r="F17" s="4"/>
    </row>
    <row r="18" spans="1:6" x14ac:dyDescent="0.2">
      <c r="A18" s="4" t="s">
        <v>32</v>
      </c>
      <c r="B18" s="5"/>
      <c r="C18" s="4"/>
      <c r="D18" s="76">
        <v>34872</v>
      </c>
      <c r="E18" s="76">
        <v>31346</v>
      </c>
      <c r="F18" s="4"/>
    </row>
    <row r="19" spans="1:6" x14ac:dyDescent="0.2">
      <c r="A19" s="4" t="s">
        <v>35</v>
      </c>
      <c r="B19" s="5"/>
      <c r="C19" s="4"/>
      <c r="D19" s="76">
        <v>20160</v>
      </c>
      <c r="E19" s="76">
        <v>20995</v>
      </c>
      <c r="F19" s="4"/>
    </row>
    <row r="20" spans="1:6" x14ac:dyDescent="0.2">
      <c r="A20" s="63" t="s">
        <v>34</v>
      </c>
      <c r="B20" s="5"/>
      <c r="C20" s="4"/>
      <c r="D20" s="76">
        <v>1890</v>
      </c>
      <c r="E20" s="76">
        <v>2808</v>
      </c>
      <c r="F20" s="4"/>
    </row>
    <row r="21" spans="1:6" x14ac:dyDescent="0.2">
      <c r="A21" s="4"/>
      <c r="B21" s="5"/>
      <c r="C21" s="4"/>
      <c r="D21" s="76"/>
      <c r="E21" s="76"/>
      <c r="F21" s="4"/>
    </row>
    <row r="22" spans="1:6" s="1" customFormat="1" ht="13.5" thickBot="1" x14ac:dyDescent="0.25">
      <c r="A22" s="6" t="s">
        <v>37</v>
      </c>
      <c r="B22" s="7"/>
      <c r="C22" s="6"/>
      <c r="D22" s="33">
        <f>SUM(D7:D21)</f>
        <v>2140293</v>
      </c>
      <c r="E22" s="33">
        <f>SUM(E7:E21)</f>
        <v>2178468</v>
      </c>
      <c r="F22" s="6"/>
    </row>
    <row r="23" spans="1:6" x14ac:dyDescent="0.2">
      <c r="A23" s="4"/>
      <c r="B23" s="15"/>
      <c r="C23" s="4"/>
      <c r="D23" s="76"/>
      <c r="E23" s="76"/>
      <c r="F23" s="4"/>
    </row>
    <row r="24" spans="1:6" x14ac:dyDescent="0.2">
      <c r="A24" s="4"/>
      <c r="B24" s="5"/>
      <c r="C24" s="4"/>
      <c r="D24" s="76"/>
      <c r="E24" s="76"/>
      <c r="F24" s="4"/>
    </row>
    <row r="25" spans="1:6" x14ac:dyDescent="0.2">
      <c r="A25" s="6" t="s">
        <v>38</v>
      </c>
      <c r="B25" s="5"/>
      <c r="C25" s="4"/>
      <c r="D25" s="76"/>
      <c r="E25" s="76"/>
      <c r="F25" s="4"/>
    </row>
    <row r="26" spans="1:6" x14ac:dyDescent="0.2">
      <c r="A26" s="4" t="s">
        <v>39</v>
      </c>
      <c r="B26" s="5"/>
      <c r="C26" s="4"/>
      <c r="D26" s="76">
        <v>7500</v>
      </c>
      <c r="E26" s="76">
        <v>7250</v>
      </c>
      <c r="F26" s="4"/>
    </row>
    <row r="27" spans="1:6" x14ac:dyDescent="0.2">
      <c r="A27" s="4" t="s">
        <v>40</v>
      </c>
      <c r="B27" s="5"/>
      <c r="C27" s="4"/>
      <c r="D27" s="76">
        <v>12000</v>
      </c>
      <c r="E27" s="76">
        <v>12500</v>
      </c>
      <c r="F27" s="4"/>
    </row>
    <row r="28" spans="1:6" x14ac:dyDescent="0.2">
      <c r="A28" s="4" t="s">
        <v>41</v>
      </c>
      <c r="B28" s="5"/>
      <c r="C28" s="4"/>
      <c r="D28" s="76">
        <v>600</v>
      </c>
      <c r="E28" s="76">
        <v>600</v>
      </c>
      <c r="F28" s="4"/>
    </row>
    <row r="29" spans="1:6" x14ac:dyDescent="0.2">
      <c r="A29" s="63" t="s">
        <v>42</v>
      </c>
      <c r="B29" s="5"/>
      <c r="C29" s="4"/>
      <c r="D29" s="76">
        <v>31579</v>
      </c>
      <c r="E29" s="76">
        <v>28465</v>
      </c>
      <c r="F29" s="4"/>
    </row>
    <row r="30" spans="1:6" x14ac:dyDescent="0.2">
      <c r="A30" s="63" t="s">
        <v>75</v>
      </c>
      <c r="B30" s="5"/>
      <c r="C30" s="4"/>
      <c r="D30" s="76">
        <v>70000</v>
      </c>
      <c r="E30" s="76">
        <v>70000</v>
      </c>
      <c r="F30" s="4"/>
    </row>
    <row r="31" spans="1:6" x14ac:dyDescent="0.2">
      <c r="A31" s="4" t="s">
        <v>76</v>
      </c>
      <c r="B31" s="5"/>
      <c r="C31" s="4"/>
      <c r="D31" s="76">
        <v>76000</v>
      </c>
      <c r="E31" s="76">
        <v>80000</v>
      </c>
      <c r="F31" s="4"/>
    </row>
    <row r="32" spans="1:6" x14ac:dyDescent="0.2">
      <c r="A32" s="4" t="s">
        <v>65</v>
      </c>
      <c r="B32" s="5"/>
      <c r="C32" s="4"/>
      <c r="D32" s="76">
        <v>25000</v>
      </c>
      <c r="E32" s="76">
        <v>30000</v>
      </c>
      <c r="F32" s="4"/>
    </row>
    <row r="33" spans="1:6" x14ac:dyDescent="0.2">
      <c r="A33" s="4" t="s">
        <v>77</v>
      </c>
      <c r="B33" s="5"/>
      <c r="C33" s="4"/>
      <c r="D33" s="76">
        <v>50000</v>
      </c>
      <c r="E33" s="76">
        <v>50000</v>
      </c>
      <c r="F33" s="4"/>
    </row>
    <row r="34" spans="1:6" x14ac:dyDescent="0.2">
      <c r="A34" s="4" t="s">
        <v>47</v>
      </c>
      <c r="B34" s="5"/>
      <c r="C34" s="4"/>
      <c r="D34" s="76">
        <v>13000</v>
      </c>
      <c r="E34" s="76">
        <v>12000</v>
      </c>
      <c r="F34" s="4"/>
    </row>
    <row r="35" spans="1:6" x14ac:dyDescent="0.2">
      <c r="A35" s="4" t="s">
        <v>55</v>
      </c>
      <c r="B35" s="5"/>
      <c r="C35" s="4"/>
      <c r="D35" s="76">
        <v>8500</v>
      </c>
      <c r="E35" s="76">
        <v>7500</v>
      </c>
      <c r="F35" s="4"/>
    </row>
    <row r="36" spans="1:6" x14ac:dyDescent="0.2">
      <c r="A36" s="4" t="s">
        <v>78</v>
      </c>
      <c r="B36" s="5"/>
      <c r="C36" s="4"/>
      <c r="D36" s="76">
        <v>25000</v>
      </c>
      <c r="E36" s="76">
        <v>25000</v>
      </c>
      <c r="F36" s="4"/>
    </row>
    <row r="37" spans="1:6" x14ac:dyDescent="0.2">
      <c r="A37" s="4" t="s">
        <v>79</v>
      </c>
      <c r="B37" s="5"/>
      <c r="C37" s="4"/>
      <c r="D37" s="76">
        <v>1200</v>
      </c>
      <c r="E37" s="76">
        <v>1200</v>
      </c>
      <c r="F37" s="4"/>
    </row>
    <row r="38" spans="1:6" x14ac:dyDescent="0.2">
      <c r="A38" s="4" t="s">
        <v>80</v>
      </c>
      <c r="B38" s="5"/>
      <c r="C38" s="4"/>
      <c r="D38" s="76">
        <v>600</v>
      </c>
      <c r="E38" s="76">
        <v>500</v>
      </c>
      <c r="F38" s="4"/>
    </row>
    <row r="39" spans="1:6" x14ac:dyDescent="0.2">
      <c r="A39" s="4" t="s">
        <v>46</v>
      </c>
      <c r="B39" s="5"/>
      <c r="C39" s="4"/>
      <c r="D39" s="76">
        <v>7000</v>
      </c>
      <c r="E39" s="76">
        <v>6000</v>
      </c>
      <c r="F39" s="4"/>
    </row>
    <row r="40" spans="1:6" x14ac:dyDescent="0.2">
      <c r="A40" s="4" t="s">
        <v>146</v>
      </c>
      <c r="B40" s="5"/>
      <c r="C40" s="4"/>
      <c r="D40" s="76">
        <v>6000</v>
      </c>
      <c r="E40" s="76">
        <v>6000</v>
      </c>
      <c r="F40" s="4"/>
    </row>
    <row r="41" spans="1:6" x14ac:dyDescent="0.2">
      <c r="A41" s="4" t="s">
        <v>141</v>
      </c>
      <c r="B41" s="5"/>
      <c r="C41" s="4"/>
      <c r="D41" s="76">
        <v>2500</v>
      </c>
      <c r="E41" s="76">
        <v>2500</v>
      </c>
      <c r="F41" s="4"/>
    </row>
    <row r="42" spans="1:6" x14ac:dyDescent="0.2">
      <c r="A42" s="4" t="s">
        <v>81</v>
      </c>
      <c r="B42" s="5"/>
      <c r="C42" s="4"/>
      <c r="D42" s="76">
        <v>3000</v>
      </c>
      <c r="E42" s="76">
        <v>3000</v>
      </c>
      <c r="F42" s="4"/>
    </row>
    <row r="43" spans="1:6" x14ac:dyDescent="0.2">
      <c r="A43" s="4" t="s">
        <v>82</v>
      </c>
      <c r="B43" s="5"/>
      <c r="C43" s="4"/>
      <c r="D43" s="76">
        <v>12500</v>
      </c>
      <c r="E43" s="76">
        <v>12500</v>
      </c>
      <c r="F43" s="4"/>
    </row>
    <row r="44" spans="1:6" x14ac:dyDescent="0.2">
      <c r="A44" s="4" t="s">
        <v>64</v>
      </c>
      <c r="B44" s="5"/>
      <c r="C44" s="4"/>
      <c r="D44" s="76">
        <v>5000</v>
      </c>
      <c r="E44" s="76">
        <v>5000</v>
      </c>
      <c r="F44" s="4"/>
    </row>
    <row r="45" spans="1:6" x14ac:dyDescent="0.2">
      <c r="A45" s="4" t="s">
        <v>149</v>
      </c>
      <c r="B45" s="5"/>
      <c r="C45" s="4"/>
      <c r="D45" s="76">
        <v>4000</v>
      </c>
      <c r="E45" s="76">
        <v>4000</v>
      </c>
      <c r="F45" s="4"/>
    </row>
    <row r="46" spans="1:6" x14ac:dyDescent="0.2">
      <c r="A46" s="63" t="s">
        <v>157</v>
      </c>
      <c r="B46" s="5"/>
      <c r="C46" s="4"/>
      <c r="D46" s="76">
        <v>62375</v>
      </c>
      <c r="E46" s="76">
        <v>63380</v>
      </c>
      <c r="F46" s="4"/>
    </row>
    <row r="47" spans="1:6" x14ac:dyDescent="0.2">
      <c r="A47" s="4" t="s">
        <v>163</v>
      </c>
      <c r="B47" s="5"/>
      <c r="C47" s="4"/>
      <c r="D47" s="76">
        <v>1715</v>
      </c>
      <c r="E47" s="76">
        <v>1715</v>
      </c>
      <c r="F47" s="4"/>
    </row>
    <row r="48" spans="1:6" x14ac:dyDescent="0.2">
      <c r="A48" s="4"/>
      <c r="B48" s="5"/>
      <c r="C48" s="4"/>
      <c r="D48" s="90"/>
      <c r="E48" s="90"/>
      <c r="F48" s="4"/>
    </row>
    <row r="49" spans="1:6" s="1" customFormat="1" ht="13.5" thickBot="1" x14ac:dyDescent="0.25">
      <c r="A49" s="6" t="s">
        <v>52</v>
      </c>
      <c r="B49" s="7"/>
      <c r="C49" s="6"/>
      <c r="D49" s="33">
        <f>SUM(D26:D47)</f>
        <v>425069</v>
      </c>
      <c r="E49" s="33">
        <f>SUM(E26:E47)</f>
        <v>429110</v>
      </c>
      <c r="F49" s="6"/>
    </row>
    <row r="50" spans="1:6" s="1" customFormat="1" x14ac:dyDescent="0.2">
      <c r="A50" s="6"/>
      <c r="B50" s="17"/>
      <c r="C50" s="6"/>
      <c r="D50" s="87"/>
      <c r="E50" s="87"/>
      <c r="F50" s="6"/>
    </row>
    <row r="51" spans="1:6" x14ac:dyDescent="0.2">
      <c r="A51" s="4"/>
      <c r="B51" s="5"/>
      <c r="C51" s="4"/>
      <c r="D51" s="76"/>
      <c r="E51" s="76"/>
      <c r="F51" s="4"/>
    </row>
    <row r="52" spans="1:6" s="16" customFormat="1" ht="13.5" thickBot="1" x14ac:dyDescent="0.25">
      <c r="A52" s="8" t="s">
        <v>83</v>
      </c>
      <c r="B52" s="7"/>
      <c r="C52" s="8"/>
      <c r="D52" s="84">
        <f>SUM(D22,D49)</f>
        <v>2565362</v>
      </c>
      <c r="E52" s="84">
        <f>SUM(E22,E49)</f>
        <v>2607578</v>
      </c>
      <c r="F52" s="8"/>
    </row>
    <row r="53" spans="1:6" ht="13.5" thickTop="1" x14ac:dyDescent="0.2">
      <c r="A53" s="4" t="s">
        <v>84</v>
      </c>
      <c r="B53" s="15"/>
      <c r="C53" s="4"/>
      <c r="D53" s="72"/>
      <c r="E53" s="85"/>
      <c r="F53" s="4"/>
    </row>
    <row r="54" spans="1:6" x14ac:dyDescent="0.2">
      <c r="A54" s="4"/>
      <c r="B54" s="5"/>
      <c r="C54" s="4"/>
      <c r="D54" s="72"/>
      <c r="E54" s="76"/>
      <c r="F54" s="4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tabSelected="1" zoomScale="110" zoomScaleNormal="110" workbookViewId="0">
      <selection activeCell="A5" sqref="A5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style="25" customWidth="1"/>
    <col min="4" max="4" width="14.5703125" style="62" customWidth="1"/>
    <col min="5" max="5" width="16.5703125" style="86" customWidth="1"/>
    <col min="6" max="6" width="12.7109375" customWidth="1"/>
  </cols>
  <sheetData>
    <row r="1" spans="1:6" x14ac:dyDescent="0.2">
      <c r="A1" s="13" t="s">
        <v>54</v>
      </c>
      <c r="B1" s="5"/>
      <c r="C1" s="4"/>
      <c r="D1" s="59"/>
      <c r="E1" s="76"/>
      <c r="F1" s="4"/>
    </row>
    <row r="2" spans="1:6" x14ac:dyDescent="0.2">
      <c r="A2" s="13" t="s">
        <v>165</v>
      </c>
      <c r="B2" s="5"/>
      <c r="C2" s="4"/>
      <c r="D2" s="72"/>
      <c r="E2" s="76"/>
      <c r="F2" s="4"/>
    </row>
    <row r="3" spans="1:6" x14ac:dyDescent="0.2">
      <c r="A3" s="4"/>
      <c r="B3" s="5"/>
      <c r="C3" s="4"/>
      <c r="D3" s="72"/>
      <c r="E3" s="76"/>
      <c r="F3" s="4"/>
    </row>
    <row r="4" spans="1:6" x14ac:dyDescent="0.2">
      <c r="A4" s="4"/>
      <c r="B4" s="11"/>
      <c r="C4" s="57"/>
      <c r="D4" s="78" t="s">
        <v>152</v>
      </c>
      <c r="E4" s="83" t="s">
        <v>158</v>
      </c>
      <c r="F4" s="58" t="s">
        <v>159</v>
      </c>
    </row>
    <row r="5" spans="1:6" x14ac:dyDescent="0.2">
      <c r="A5" s="4"/>
      <c r="B5" s="12"/>
      <c r="C5" s="57"/>
      <c r="D5" s="88" t="s">
        <v>161</v>
      </c>
      <c r="E5" s="83" t="s">
        <v>166</v>
      </c>
      <c r="F5" s="58" t="s">
        <v>160</v>
      </c>
    </row>
    <row r="6" spans="1:6" x14ac:dyDescent="0.2">
      <c r="A6" s="6" t="s">
        <v>24</v>
      </c>
      <c r="B6" s="5"/>
      <c r="C6" s="4"/>
      <c r="D6" s="59"/>
      <c r="E6" s="76"/>
      <c r="F6" s="4"/>
    </row>
    <row r="7" spans="1:6" x14ac:dyDescent="0.2">
      <c r="A7" s="4" t="s">
        <v>85</v>
      </c>
      <c r="B7" s="5"/>
      <c r="C7" s="4"/>
      <c r="D7" s="76">
        <v>60865</v>
      </c>
      <c r="E7" s="76">
        <v>63691</v>
      </c>
      <c r="F7" s="4"/>
    </row>
    <row r="8" spans="1:6" x14ac:dyDescent="0.2">
      <c r="A8" s="4" t="s">
        <v>86</v>
      </c>
      <c r="B8" s="5"/>
      <c r="C8" s="4"/>
      <c r="D8" s="76">
        <v>98910</v>
      </c>
      <c r="E8" s="76">
        <v>101877</v>
      </c>
      <c r="F8" s="4"/>
    </row>
    <row r="9" spans="1:6" x14ac:dyDescent="0.2">
      <c r="A9" s="4" t="s">
        <v>147</v>
      </c>
      <c r="B9" s="5"/>
      <c r="C9" s="4"/>
      <c r="D9" s="76">
        <v>35246</v>
      </c>
      <c r="E9" s="76">
        <v>36303</v>
      </c>
      <c r="F9" s="4"/>
    </row>
    <row r="10" spans="1:6" x14ac:dyDescent="0.2">
      <c r="A10" s="4" t="s">
        <v>44</v>
      </c>
      <c r="B10" s="5"/>
      <c r="C10" s="4"/>
      <c r="D10" s="76">
        <v>26500</v>
      </c>
      <c r="E10" s="76">
        <v>27500</v>
      </c>
      <c r="F10" s="4"/>
    </row>
    <row r="11" spans="1:6" x14ac:dyDescent="0.2">
      <c r="A11" s="4" t="s">
        <v>28</v>
      </c>
      <c r="B11" s="5"/>
      <c r="C11" s="4"/>
      <c r="D11" s="76">
        <v>33551</v>
      </c>
      <c r="E11" s="76">
        <v>33339</v>
      </c>
      <c r="F11" s="4"/>
    </row>
    <row r="12" spans="1:6" x14ac:dyDescent="0.2">
      <c r="A12" s="4" t="s">
        <v>29</v>
      </c>
      <c r="B12" s="5"/>
      <c r="C12" s="4"/>
      <c r="D12" s="76">
        <v>21979</v>
      </c>
      <c r="E12" s="76">
        <v>22366</v>
      </c>
      <c r="F12" s="4"/>
    </row>
    <row r="13" spans="1:6" x14ac:dyDescent="0.2">
      <c r="A13" s="4" t="s">
        <v>30</v>
      </c>
      <c r="B13" s="5"/>
      <c r="C13" s="4"/>
      <c r="D13" s="76">
        <v>2000</v>
      </c>
      <c r="E13" s="76">
        <v>2000</v>
      </c>
      <c r="F13" s="4"/>
    </row>
    <row r="14" spans="1:6" x14ac:dyDescent="0.2">
      <c r="A14" s="4" t="s">
        <v>87</v>
      </c>
      <c r="B14" s="5"/>
      <c r="C14" s="4"/>
      <c r="D14" s="76">
        <v>2000</v>
      </c>
      <c r="E14" s="76">
        <v>2000</v>
      </c>
      <c r="F14" s="4"/>
    </row>
    <row r="15" spans="1:6" x14ac:dyDescent="0.2">
      <c r="A15" s="4" t="s">
        <v>31</v>
      </c>
      <c r="B15" s="5"/>
      <c r="C15" s="4"/>
      <c r="D15" s="76">
        <v>2500</v>
      </c>
      <c r="E15" s="76">
        <v>2500</v>
      </c>
      <c r="F15" s="4"/>
    </row>
    <row r="16" spans="1:6" x14ac:dyDescent="0.2">
      <c r="A16" s="4" t="s">
        <v>33</v>
      </c>
      <c r="B16" s="5"/>
      <c r="C16" s="4"/>
      <c r="D16" s="76">
        <v>250</v>
      </c>
      <c r="E16" s="76">
        <v>250</v>
      </c>
      <c r="F16" s="4"/>
    </row>
    <row r="17" spans="1:6" x14ac:dyDescent="0.2">
      <c r="A17" s="4" t="s">
        <v>32</v>
      </c>
      <c r="B17" s="5"/>
      <c r="C17" s="4"/>
      <c r="D17" s="76">
        <v>322</v>
      </c>
      <c r="E17" s="76">
        <v>261</v>
      </c>
      <c r="F17" s="4"/>
    </row>
    <row r="18" spans="1:6" x14ac:dyDescent="0.2">
      <c r="A18" s="4" t="s">
        <v>35</v>
      </c>
      <c r="B18" s="5"/>
      <c r="C18" s="4"/>
      <c r="D18" s="76">
        <v>1966</v>
      </c>
      <c r="E18" s="76">
        <v>2024</v>
      </c>
      <c r="F18" s="4"/>
    </row>
    <row r="19" spans="1:6" x14ac:dyDescent="0.2">
      <c r="A19" s="63" t="s">
        <v>34</v>
      </c>
      <c r="B19" s="5"/>
      <c r="C19" s="4"/>
      <c r="D19" s="76">
        <v>270</v>
      </c>
      <c r="E19" s="76">
        <v>432</v>
      </c>
      <c r="F19" s="4"/>
    </row>
    <row r="20" spans="1:6" x14ac:dyDescent="0.2">
      <c r="A20" s="4"/>
      <c r="B20" s="5"/>
      <c r="C20" s="4"/>
      <c r="D20" s="76"/>
      <c r="E20" s="76"/>
      <c r="F20" s="4"/>
    </row>
    <row r="21" spans="1:6" s="1" customFormat="1" ht="13.5" thickBot="1" x14ac:dyDescent="0.25">
      <c r="A21" s="6" t="s">
        <v>37</v>
      </c>
      <c r="B21" s="7"/>
      <c r="C21" s="6"/>
      <c r="D21" s="33">
        <f>SUM(D7:D20)</f>
        <v>286359</v>
      </c>
      <c r="E21" s="33">
        <f>SUM(E7:E20)</f>
        <v>294543</v>
      </c>
      <c r="F21" s="6"/>
    </row>
    <row r="22" spans="1:6" x14ac:dyDescent="0.2">
      <c r="A22" s="4"/>
      <c r="B22" s="15"/>
      <c r="C22" s="4"/>
      <c r="D22" s="76"/>
      <c r="E22" s="76"/>
      <c r="F22" s="4"/>
    </row>
    <row r="23" spans="1:6" x14ac:dyDescent="0.2">
      <c r="A23" s="4"/>
      <c r="B23" s="5"/>
      <c r="C23" s="4"/>
      <c r="D23" s="76"/>
      <c r="E23" s="76"/>
      <c r="F23" s="4"/>
    </row>
    <row r="24" spans="1:6" x14ac:dyDescent="0.2">
      <c r="A24" s="4"/>
      <c r="B24" s="5"/>
      <c r="C24" s="4"/>
      <c r="D24" s="76"/>
      <c r="E24" s="76"/>
      <c r="F24" s="4"/>
    </row>
    <row r="25" spans="1:6" x14ac:dyDescent="0.2">
      <c r="A25" s="6" t="s">
        <v>38</v>
      </c>
      <c r="B25" s="5"/>
      <c r="C25" s="4"/>
      <c r="D25" s="76"/>
      <c r="E25" s="76"/>
      <c r="F25" s="4"/>
    </row>
    <row r="26" spans="1:6" x14ac:dyDescent="0.2">
      <c r="A26" s="4" t="s">
        <v>47</v>
      </c>
      <c r="B26" s="5"/>
      <c r="C26" s="4"/>
      <c r="D26" s="76">
        <v>7500</v>
      </c>
      <c r="E26" s="76">
        <v>8000</v>
      </c>
      <c r="F26" s="4"/>
    </row>
    <row r="27" spans="1:6" x14ac:dyDescent="0.2">
      <c r="A27" s="4" t="s">
        <v>42</v>
      </c>
      <c r="B27" s="5"/>
      <c r="C27" s="4"/>
      <c r="D27" s="76">
        <v>3839</v>
      </c>
      <c r="E27" s="76">
        <v>3697</v>
      </c>
      <c r="F27" s="4"/>
    </row>
    <row r="28" spans="1:6" x14ac:dyDescent="0.2">
      <c r="A28" s="63" t="s">
        <v>146</v>
      </c>
      <c r="B28" s="5"/>
      <c r="C28" s="4"/>
      <c r="D28" s="76">
        <v>6000</v>
      </c>
      <c r="E28" s="76">
        <v>6000</v>
      </c>
      <c r="F28" s="4"/>
    </row>
    <row r="29" spans="1:6" x14ac:dyDescent="0.2">
      <c r="A29" s="63" t="s">
        <v>153</v>
      </c>
      <c r="B29" s="5"/>
      <c r="C29" s="4"/>
      <c r="D29" s="76">
        <v>10269</v>
      </c>
      <c r="E29" s="76">
        <v>10000</v>
      </c>
      <c r="F29" s="4"/>
    </row>
    <row r="30" spans="1:6" x14ac:dyDescent="0.2">
      <c r="A30" s="4" t="s">
        <v>104</v>
      </c>
      <c r="B30" s="5"/>
      <c r="C30" s="4"/>
      <c r="D30" s="76">
        <v>25000</v>
      </c>
      <c r="E30" s="76">
        <v>25000</v>
      </c>
      <c r="F30" s="4"/>
    </row>
    <row r="31" spans="1:6" x14ac:dyDescent="0.2">
      <c r="A31" s="4" t="s">
        <v>88</v>
      </c>
      <c r="B31" s="5"/>
      <c r="C31" s="4"/>
      <c r="D31" s="76">
        <v>500</v>
      </c>
      <c r="E31" s="76">
        <v>500</v>
      </c>
      <c r="F31" s="4"/>
    </row>
    <row r="32" spans="1:6" x14ac:dyDescent="0.2">
      <c r="A32" s="4" t="s">
        <v>64</v>
      </c>
      <c r="B32" s="5"/>
      <c r="C32" s="4"/>
      <c r="D32" s="76">
        <v>200</v>
      </c>
      <c r="E32" s="76">
        <v>11000</v>
      </c>
      <c r="F32" s="4"/>
    </row>
    <row r="33" spans="1:6" x14ac:dyDescent="0.2">
      <c r="A33" s="4" t="s">
        <v>98</v>
      </c>
      <c r="B33" s="5"/>
      <c r="C33" s="4"/>
      <c r="D33" s="76">
        <v>11000</v>
      </c>
      <c r="E33" s="76">
        <v>16000</v>
      </c>
      <c r="F33" s="4"/>
    </row>
    <row r="34" spans="1:6" x14ac:dyDescent="0.2">
      <c r="A34" s="4" t="s">
        <v>99</v>
      </c>
      <c r="B34" s="5"/>
      <c r="C34" s="4"/>
      <c r="D34" s="76">
        <v>17500</v>
      </c>
      <c r="E34" s="76">
        <v>25000</v>
      </c>
      <c r="F34" s="4"/>
    </row>
    <row r="35" spans="1:6" x14ac:dyDescent="0.2">
      <c r="A35" s="4" t="s">
        <v>122</v>
      </c>
      <c r="B35" s="5"/>
      <c r="C35" s="4"/>
      <c r="D35" s="76">
        <v>4200</v>
      </c>
      <c r="E35" s="76">
        <v>4000</v>
      </c>
      <c r="F35" s="4"/>
    </row>
    <row r="36" spans="1:6" x14ac:dyDescent="0.2">
      <c r="A36" s="4" t="s">
        <v>150</v>
      </c>
      <c r="B36" s="5"/>
      <c r="C36" s="4"/>
      <c r="D36" s="76">
        <v>10248</v>
      </c>
      <c r="E36" s="76">
        <v>10000</v>
      </c>
      <c r="F36" s="4"/>
    </row>
    <row r="37" spans="1:6" x14ac:dyDescent="0.2">
      <c r="A37" s="4"/>
      <c r="B37" s="5"/>
      <c r="C37" s="4"/>
      <c r="D37" s="76"/>
      <c r="E37" s="76"/>
      <c r="F37" s="4"/>
    </row>
    <row r="38" spans="1:6" s="1" customFormat="1" ht="13.5" thickBot="1" x14ac:dyDescent="0.25">
      <c r="A38" s="6" t="s">
        <v>52</v>
      </c>
      <c r="B38" s="7"/>
      <c r="C38" s="6"/>
      <c r="D38" s="89">
        <f>SUM(D26:D37)</f>
        <v>96256</v>
      </c>
      <c r="E38" s="89">
        <f>SUM(E26:E37)</f>
        <v>119197</v>
      </c>
      <c r="F38" s="6"/>
    </row>
    <row r="39" spans="1:6" x14ac:dyDescent="0.2">
      <c r="A39" s="4"/>
      <c r="B39" s="15"/>
      <c r="C39" s="4"/>
      <c r="D39" s="76"/>
      <c r="E39" s="76"/>
      <c r="F39" s="4"/>
    </row>
    <row r="40" spans="1:6" x14ac:dyDescent="0.2">
      <c r="A40" s="4"/>
      <c r="B40" s="5"/>
      <c r="C40" s="4"/>
      <c r="D40" s="76"/>
      <c r="E40" s="76"/>
      <c r="F40" s="4"/>
    </row>
    <row r="41" spans="1:6" x14ac:dyDescent="0.2">
      <c r="A41" s="4"/>
      <c r="B41" s="5"/>
      <c r="C41" s="4"/>
      <c r="D41" s="76"/>
      <c r="E41" s="76"/>
      <c r="F41" s="4"/>
    </row>
    <row r="42" spans="1:6" x14ac:dyDescent="0.2">
      <c r="A42" s="4"/>
      <c r="B42" s="5"/>
      <c r="C42" s="4"/>
      <c r="D42" s="76"/>
      <c r="E42" s="76"/>
      <c r="F42" s="4"/>
    </row>
    <row r="43" spans="1:6" s="16" customFormat="1" ht="13.5" thickBot="1" x14ac:dyDescent="0.25">
      <c r="A43" s="8" t="s">
        <v>89</v>
      </c>
      <c r="B43" s="7"/>
      <c r="C43" s="8"/>
      <c r="D43" s="84">
        <f>SUM(D21,D38)</f>
        <v>382615</v>
      </c>
      <c r="E43" s="84">
        <f>SUM(E21,E38)</f>
        <v>413740</v>
      </c>
      <c r="F43" s="8"/>
    </row>
    <row r="44" spans="1:6" ht="13.5" thickTop="1" x14ac:dyDescent="0.2">
      <c r="A44" s="4"/>
      <c r="B44" s="15"/>
      <c r="C44" s="4"/>
      <c r="D44" s="72"/>
      <c r="E44" s="76"/>
      <c r="F44" s="4"/>
    </row>
    <row r="45" spans="1:6" x14ac:dyDescent="0.2">
      <c r="A45" s="4"/>
      <c r="B45" s="5"/>
      <c r="C45" s="4"/>
      <c r="D45" s="72"/>
      <c r="E45" s="76"/>
      <c r="F45" s="4"/>
    </row>
    <row r="46" spans="1:6" x14ac:dyDescent="0.2">
      <c r="A46" s="4"/>
      <c r="B46" s="5"/>
      <c r="C46" s="4"/>
      <c r="D46" s="72"/>
      <c r="E46" s="85"/>
      <c r="F46" s="4"/>
    </row>
    <row r="47" spans="1:6" x14ac:dyDescent="0.2">
      <c r="A47" s="4"/>
      <c r="B47" s="5"/>
      <c r="C47" s="4"/>
      <c r="D47" s="72"/>
      <c r="E47" s="76"/>
      <c r="F47" s="4"/>
    </row>
    <row r="48" spans="1:6" x14ac:dyDescent="0.2">
      <c r="A48" s="4"/>
      <c r="B48" s="5"/>
      <c r="C48" s="4"/>
      <c r="D48" s="72"/>
      <c r="E48" s="76"/>
      <c r="F48" s="4"/>
    </row>
    <row r="49" spans="1:6" x14ac:dyDescent="0.2">
      <c r="A49" s="4"/>
      <c r="B49" s="5"/>
      <c r="C49" s="4"/>
      <c r="D49" s="72"/>
      <c r="E49" s="76"/>
      <c r="F49" s="4"/>
    </row>
    <row r="50" spans="1:6" x14ac:dyDescent="0.2">
      <c r="A50" s="4"/>
      <c r="B50" s="5"/>
      <c r="C50" s="4"/>
      <c r="D50" s="72"/>
      <c r="E50" s="76"/>
      <c r="F50" s="4"/>
    </row>
    <row r="51" spans="1:6" x14ac:dyDescent="0.2">
      <c r="A51" s="4"/>
      <c r="B51" s="5"/>
      <c r="C51" s="4"/>
      <c r="D51" s="72"/>
      <c r="E51" s="76"/>
      <c r="F51" s="4"/>
    </row>
    <row r="52" spans="1:6" x14ac:dyDescent="0.2">
      <c r="A52" s="4"/>
      <c r="B52" s="5"/>
      <c r="C52" s="4"/>
      <c r="D52" s="72"/>
      <c r="E52" s="85"/>
      <c r="F52" s="4"/>
    </row>
    <row r="53" spans="1:6" x14ac:dyDescent="0.2">
      <c r="A53" s="4"/>
      <c r="B53" s="5"/>
      <c r="C53" s="4"/>
      <c r="D53" s="72"/>
      <c r="E53" s="76"/>
      <c r="F53" s="4"/>
    </row>
    <row r="54" spans="1:6" x14ac:dyDescent="0.2">
      <c r="A54" s="30"/>
      <c r="B54" s="31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3"/>
  <sheetViews>
    <sheetView tabSelected="1" zoomScale="110" zoomScaleNormal="110" workbookViewId="0">
      <selection activeCell="A5" sqref="A5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style="25" customWidth="1"/>
    <col min="4" max="4" width="18.7109375" style="62" customWidth="1"/>
    <col min="5" max="5" width="16.5703125" style="76" customWidth="1"/>
  </cols>
  <sheetData>
    <row r="1" spans="1:5" s="1" customFormat="1" x14ac:dyDescent="0.2">
      <c r="A1" s="13" t="s">
        <v>54</v>
      </c>
      <c r="B1" s="7"/>
      <c r="C1" s="6"/>
      <c r="D1" s="73"/>
      <c r="E1" s="87"/>
    </row>
    <row r="2" spans="1:5" s="1" customFormat="1" x14ac:dyDescent="0.2">
      <c r="A2" s="13" t="s">
        <v>165</v>
      </c>
      <c r="B2" s="14"/>
      <c r="C2" s="6"/>
      <c r="D2" s="73"/>
      <c r="E2" s="87"/>
    </row>
    <row r="3" spans="1:5" x14ac:dyDescent="0.2">
      <c r="A3" s="4"/>
      <c r="B3" s="5"/>
      <c r="C3" s="4"/>
      <c r="D3" s="72"/>
    </row>
    <row r="4" spans="1:5" x14ac:dyDescent="0.2">
      <c r="A4" s="4"/>
      <c r="B4" s="11"/>
      <c r="C4" s="57"/>
      <c r="D4" s="100" t="s">
        <v>152</v>
      </c>
      <c r="E4" s="83"/>
    </row>
    <row r="5" spans="1:5" x14ac:dyDescent="0.2">
      <c r="A5" s="4"/>
      <c r="B5" s="12"/>
      <c r="C5" s="57"/>
      <c r="D5" s="91" t="s">
        <v>166</v>
      </c>
      <c r="E5" s="83"/>
    </row>
    <row r="6" spans="1:5" x14ac:dyDescent="0.2">
      <c r="A6" s="4"/>
      <c r="B6" s="5"/>
      <c r="C6" s="4"/>
      <c r="D6" s="85"/>
    </row>
    <row r="7" spans="1:5" x14ac:dyDescent="0.2">
      <c r="A7" s="6" t="s">
        <v>24</v>
      </c>
      <c r="B7" s="5"/>
      <c r="C7" s="4"/>
      <c r="D7" s="85"/>
    </row>
    <row r="8" spans="1:5" x14ac:dyDescent="0.2">
      <c r="A8" s="4" t="s">
        <v>107</v>
      </c>
      <c r="B8" s="5"/>
      <c r="C8" s="4"/>
      <c r="D8" s="85">
        <v>46226</v>
      </c>
    </row>
    <row r="9" spans="1:5" x14ac:dyDescent="0.2">
      <c r="A9" s="4" t="s">
        <v>123</v>
      </c>
      <c r="B9" s="5"/>
      <c r="C9" s="4"/>
      <c r="D9" s="85">
        <v>41139</v>
      </c>
    </row>
    <row r="10" spans="1:5" x14ac:dyDescent="0.2">
      <c r="A10" s="4" t="s">
        <v>124</v>
      </c>
      <c r="B10" s="5"/>
      <c r="C10" s="4"/>
      <c r="D10" s="85">
        <v>46196</v>
      </c>
    </row>
    <row r="11" spans="1:5" x14ac:dyDescent="0.2">
      <c r="A11" s="4" t="s">
        <v>73</v>
      </c>
      <c r="B11" s="5"/>
      <c r="C11" s="4"/>
      <c r="D11" s="85">
        <v>5000</v>
      </c>
    </row>
    <row r="12" spans="1:5" x14ac:dyDescent="0.2">
      <c r="A12" s="4" t="s">
        <v>29</v>
      </c>
      <c r="B12" s="5"/>
      <c r="C12" s="4"/>
      <c r="D12" s="85">
        <v>21500</v>
      </c>
    </row>
    <row r="13" spans="1:5" x14ac:dyDescent="0.2">
      <c r="A13" s="4" t="s">
        <v>31</v>
      </c>
      <c r="B13" s="5"/>
      <c r="C13" s="4"/>
      <c r="D13" s="85">
        <v>2500</v>
      </c>
    </row>
    <row r="14" spans="1:5" x14ac:dyDescent="0.2">
      <c r="A14" s="4" t="s">
        <v>32</v>
      </c>
      <c r="B14" s="5"/>
      <c r="C14" s="4"/>
      <c r="D14" s="85">
        <v>340</v>
      </c>
    </row>
    <row r="15" spans="1:5" x14ac:dyDescent="0.2">
      <c r="A15" s="4" t="s">
        <v>35</v>
      </c>
      <c r="B15" s="5"/>
      <c r="C15" s="4"/>
      <c r="D15" s="85">
        <v>1940</v>
      </c>
    </row>
    <row r="16" spans="1:5" x14ac:dyDescent="0.2">
      <c r="A16" s="4" t="s">
        <v>28</v>
      </c>
      <c r="B16" s="5"/>
      <c r="C16" s="4"/>
      <c r="D16" s="85">
        <v>26774</v>
      </c>
    </row>
    <row r="17" spans="1:5" x14ac:dyDescent="0.2">
      <c r="A17" s="63" t="s">
        <v>34</v>
      </c>
      <c r="B17" s="5"/>
      <c r="C17" s="4"/>
      <c r="D17" s="85">
        <v>864</v>
      </c>
    </row>
    <row r="18" spans="1:5" x14ac:dyDescent="0.2">
      <c r="A18" s="4"/>
      <c r="B18" s="5"/>
      <c r="C18" s="4"/>
      <c r="D18" s="85"/>
    </row>
    <row r="19" spans="1:5" s="1" customFormat="1" ht="13.5" thickBot="1" x14ac:dyDescent="0.25">
      <c r="A19" s="6" t="s">
        <v>37</v>
      </c>
      <c r="B19" s="7"/>
      <c r="C19" s="6"/>
      <c r="D19" s="101">
        <f>SUM(D8:D18)</f>
        <v>192479</v>
      </c>
      <c r="E19" s="36"/>
    </row>
    <row r="20" spans="1:5" x14ac:dyDescent="0.2">
      <c r="A20" s="4"/>
      <c r="B20" s="15"/>
      <c r="C20" s="4"/>
      <c r="D20" s="85"/>
    </row>
    <row r="21" spans="1:5" x14ac:dyDescent="0.2">
      <c r="A21" s="4"/>
      <c r="B21" s="5"/>
      <c r="C21" s="4"/>
      <c r="D21" s="85"/>
    </row>
    <row r="22" spans="1:5" x14ac:dyDescent="0.2">
      <c r="A22" s="6" t="s">
        <v>38</v>
      </c>
      <c r="B22" s="5"/>
      <c r="C22" s="4"/>
      <c r="D22" s="85"/>
    </row>
    <row r="23" spans="1:5" x14ac:dyDescent="0.2">
      <c r="A23" s="4" t="s">
        <v>39</v>
      </c>
      <c r="B23" s="5"/>
      <c r="C23" s="4"/>
      <c r="D23" s="85">
        <v>4000</v>
      </c>
    </row>
    <row r="24" spans="1:5" x14ac:dyDescent="0.2">
      <c r="A24" s="4" t="s">
        <v>40</v>
      </c>
      <c r="B24" s="5"/>
      <c r="C24" s="4"/>
      <c r="D24" s="85">
        <v>1180</v>
      </c>
    </row>
    <row r="25" spans="1:5" x14ac:dyDescent="0.2">
      <c r="A25" s="4" t="s">
        <v>41</v>
      </c>
      <c r="B25" s="5"/>
      <c r="C25" s="4"/>
      <c r="D25" s="85">
        <v>380</v>
      </c>
    </row>
    <row r="26" spans="1:5" x14ac:dyDescent="0.2">
      <c r="A26" s="4" t="s">
        <v>74</v>
      </c>
      <c r="B26" s="5"/>
      <c r="C26" s="4"/>
      <c r="D26" s="85">
        <v>640</v>
      </c>
    </row>
    <row r="27" spans="1:5" x14ac:dyDescent="0.2">
      <c r="A27" s="63" t="s">
        <v>42</v>
      </c>
      <c r="B27" s="18"/>
      <c r="C27" s="4"/>
      <c r="D27" s="85">
        <v>4693</v>
      </c>
    </row>
    <row r="28" spans="1:5" x14ac:dyDescent="0.2">
      <c r="A28" s="4" t="s">
        <v>47</v>
      </c>
      <c r="B28" s="5"/>
      <c r="C28" s="4"/>
      <c r="D28" s="85">
        <v>5000</v>
      </c>
    </row>
    <row r="29" spans="1:5" x14ac:dyDescent="0.2">
      <c r="A29" s="4" t="s">
        <v>46</v>
      </c>
      <c r="B29" s="5"/>
      <c r="C29" s="4"/>
      <c r="D29" s="85">
        <v>10000</v>
      </c>
    </row>
    <row r="30" spans="1:5" x14ac:dyDescent="0.2">
      <c r="A30" s="63" t="s">
        <v>164</v>
      </c>
      <c r="B30" s="5"/>
      <c r="C30" s="4"/>
      <c r="D30" s="85">
        <v>6000</v>
      </c>
    </row>
    <row r="31" spans="1:5" x14ac:dyDescent="0.2">
      <c r="A31" s="4" t="s">
        <v>90</v>
      </c>
      <c r="B31" s="5"/>
      <c r="C31" s="29"/>
      <c r="D31" s="85">
        <v>27500</v>
      </c>
    </row>
    <row r="32" spans="1:5" x14ac:dyDescent="0.2">
      <c r="A32" s="4" t="s">
        <v>91</v>
      </c>
      <c r="B32" s="5"/>
      <c r="C32" s="4"/>
      <c r="D32" s="85">
        <v>2000</v>
      </c>
    </row>
    <row r="33" spans="1:5" x14ac:dyDescent="0.2">
      <c r="A33" s="4" t="s">
        <v>92</v>
      </c>
      <c r="B33" s="5"/>
      <c r="C33" s="4"/>
      <c r="D33" s="85">
        <v>2000</v>
      </c>
    </row>
    <row r="34" spans="1:5" x14ac:dyDescent="0.2">
      <c r="A34" s="4" t="s">
        <v>119</v>
      </c>
      <c r="B34" s="5"/>
      <c r="C34" s="4"/>
      <c r="D34" s="85">
        <v>4500</v>
      </c>
    </row>
    <row r="35" spans="1:5" x14ac:dyDescent="0.2">
      <c r="A35" s="4" t="s">
        <v>78</v>
      </c>
      <c r="B35" s="5"/>
      <c r="C35" s="4"/>
      <c r="D35" s="85">
        <v>14000</v>
      </c>
    </row>
    <row r="36" spans="1:5" x14ac:dyDescent="0.2">
      <c r="A36" s="4" t="s">
        <v>111</v>
      </c>
      <c r="B36" s="18"/>
      <c r="C36" s="4"/>
      <c r="D36" s="85">
        <v>6500</v>
      </c>
    </row>
    <row r="37" spans="1:5" x14ac:dyDescent="0.2">
      <c r="A37" s="4" t="s">
        <v>112</v>
      </c>
      <c r="B37" s="18"/>
      <c r="C37" s="4"/>
      <c r="D37" s="85">
        <v>2000</v>
      </c>
    </row>
    <row r="38" spans="1:5" x14ac:dyDescent="0.2">
      <c r="A38" s="4" t="s">
        <v>33</v>
      </c>
      <c r="B38" s="18"/>
      <c r="C38" s="4"/>
      <c r="D38" s="85">
        <v>200</v>
      </c>
    </row>
    <row r="39" spans="1:5" x14ac:dyDescent="0.2">
      <c r="A39" s="4" t="s">
        <v>120</v>
      </c>
      <c r="B39" s="18"/>
      <c r="C39" s="4"/>
      <c r="D39" s="85">
        <v>2000</v>
      </c>
    </row>
    <row r="40" spans="1:5" x14ac:dyDescent="0.2">
      <c r="A40" s="4" t="s">
        <v>126</v>
      </c>
      <c r="B40" s="18"/>
      <c r="C40" s="4"/>
      <c r="D40" s="85">
        <v>4000</v>
      </c>
    </row>
    <row r="41" spans="1:5" x14ac:dyDescent="0.2">
      <c r="A41" s="63" t="s">
        <v>156</v>
      </c>
      <c r="B41" s="18"/>
      <c r="C41" s="4"/>
      <c r="D41" s="85">
        <v>6000</v>
      </c>
    </row>
    <row r="42" spans="1:5" x14ac:dyDescent="0.2">
      <c r="A42" s="63" t="s">
        <v>64</v>
      </c>
      <c r="B42" s="18"/>
      <c r="C42" s="4"/>
      <c r="D42" s="85">
        <v>10000</v>
      </c>
    </row>
    <row r="43" spans="1:5" x14ac:dyDescent="0.2">
      <c r="A43" s="4"/>
      <c r="B43" s="18"/>
      <c r="C43" s="4"/>
      <c r="D43" s="85"/>
    </row>
    <row r="44" spans="1:5" s="1" customFormat="1" ht="13.5" thickBot="1" x14ac:dyDescent="0.25">
      <c r="A44" s="6" t="s">
        <v>52</v>
      </c>
      <c r="B44" s="7"/>
      <c r="C44" s="6"/>
      <c r="D44" s="101">
        <f>SUM(D23:D42)</f>
        <v>112593</v>
      </c>
      <c r="E44" s="36"/>
    </row>
    <row r="45" spans="1:5" x14ac:dyDescent="0.2">
      <c r="A45" s="4"/>
      <c r="B45" s="15"/>
      <c r="C45" s="4"/>
      <c r="D45" s="85"/>
    </row>
    <row r="46" spans="1:5" x14ac:dyDescent="0.2">
      <c r="A46" s="4"/>
      <c r="B46" s="15"/>
      <c r="C46" s="4"/>
      <c r="D46" s="85"/>
    </row>
    <row r="47" spans="1:5" x14ac:dyDescent="0.2">
      <c r="A47" s="4"/>
      <c r="B47" s="5"/>
      <c r="C47" s="4"/>
      <c r="D47" s="85"/>
    </row>
    <row r="48" spans="1:5" s="16" customFormat="1" ht="13.5" thickBot="1" x14ac:dyDescent="0.25">
      <c r="A48" s="8" t="s">
        <v>93</v>
      </c>
      <c r="B48" s="24"/>
      <c r="C48" s="8"/>
      <c r="D48" s="102">
        <f>SUM(D19,D44)</f>
        <v>305072</v>
      </c>
      <c r="E48" s="36"/>
    </row>
    <row r="49" spans="1:4" ht="13.5" thickTop="1" x14ac:dyDescent="0.2">
      <c r="A49" s="4"/>
      <c r="B49" s="5"/>
      <c r="C49" s="4"/>
      <c r="D49" s="85"/>
    </row>
    <row r="50" spans="1:4" x14ac:dyDescent="0.2">
      <c r="A50" s="4"/>
      <c r="B50" s="5"/>
      <c r="C50" s="4"/>
      <c r="D50" s="72"/>
    </row>
    <row r="51" spans="1:4" x14ac:dyDescent="0.2">
      <c r="A51" s="4"/>
      <c r="B51" s="5"/>
      <c r="C51" s="4"/>
      <c r="D51" s="72"/>
    </row>
    <row r="52" spans="1:4" x14ac:dyDescent="0.2">
      <c r="A52" s="4"/>
      <c r="B52" s="5"/>
      <c r="C52" s="4"/>
      <c r="D52" s="72"/>
    </row>
    <row r="53" spans="1:4" x14ac:dyDescent="0.2">
      <c r="A53" s="4"/>
      <c r="B53" s="5"/>
      <c r="C53" s="4"/>
      <c r="D53" s="72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abSelected="1" zoomScale="110" zoomScaleNormal="110" workbookViewId="0">
      <selection activeCell="A5" sqref="A5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style="25" customWidth="1"/>
    <col min="4" max="4" width="14.5703125" style="62" customWidth="1"/>
    <col min="5" max="5" width="16.5703125" style="86" customWidth="1"/>
    <col min="6" max="6" width="12.7109375" customWidth="1"/>
  </cols>
  <sheetData>
    <row r="1" spans="1:6" x14ac:dyDescent="0.2">
      <c r="A1" s="13" t="s">
        <v>54</v>
      </c>
      <c r="B1" s="5"/>
      <c r="C1" s="4"/>
      <c r="D1" s="59"/>
      <c r="E1" s="76"/>
      <c r="F1" s="4"/>
    </row>
    <row r="2" spans="1:6" x14ac:dyDescent="0.2">
      <c r="A2" s="13" t="s">
        <v>165</v>
      </c>
      <c r="B2" s="5"/>
      <c r="C2" s="4"/>
      <c r="D2" s="72"/>
      <c r="E2" s="76"/>
      <c r="F2" s="4"/>
    </row>
    <row r="3" spans="1:6" x14ac:dyDescent="0.2">
      <c r="A3" s="4"/>
      <c r="B3" s="5"/>
      <c r="C3" s="4"/>
      <c r="D3" s="72"/>
      <c r="E3" s="76"/>
      <c r="F3" s="4"/>
    </row>
    <row r="4" spans="1:6" x14ac:dyDescent="0.2">
      <c r="A4" s="4"/>
      <c r="B4" s="11"/>
      <c r="C4" s="57"/>
      <c r="D4" s="78" t="s">
        <v>152</v>
      </c>
      <c r="E4" s="83" t="s">
        <v>158</v>
      </c>
      <c r="F4" s="58" t="s">
        <v>159</v>
      </c>
    </row>
    <row r="5" spans="1:6" x14ac:dyDescent="0.2">
      <c r="A5" s="4"/>
      <c r="B5" s="12"/>
      <c r="C5" s="57"/>
      <c r="D5" s="88" t="s">
        <v>161</v>
      </c>
      <c r="E5" s="83" t="s">
        <v>161</v>
      </c>
      <c r="F5" s="58" t="s">
        <v>160</v>
      </c>
    </row>
    <row r="6" spans="1:6" x14ac:dyDescent="0.2">
      <c r="A6" s="4"/>
      <c r="B6" s="5"/>
      <c r="C6" s="4"/>
      <c r="D6" s="59"/>
      <c r="E6" s="76"/>
      <c r="F6" s="4"/>
    </row>
    <row r="7" spans="1:6" x14ac:dyDescent="0.2">
      <c r="A7" s="6" t="s">
        <v>38</v>
      </c>
      <c r="B7" s="5"/>
      <c r="C7" s="4"/>
      <c r="D7" s="59"/>
      <c r="E7" s="76"/>
      <c r="F7" s="4"/>
    </row>
    <row r="8" spans="1:6" x14ac:dyDescent="0.2">
      <c r="A8" s="4" t="s">
        <v>39</v>
      </c>
      <c r="B8" s="5"/>
      <c r="C8" s="4"/>
      <c r="D8" s="76">
        <v>2900</v>
      </c>
      <c r="E8" s="76">
        <v>2200</v>
      </c>
      <c r="F8" s="4"/>
    </row>
    <row r="9" spans="1:6" x14ac:dyDescent="0.2">
      <c r="A9" s="4" t="s">
        <v>41</v>
      </c>
      <c r="B9" s="5"/>
      <c r="C9" s="4"/>
      <c r="D9" s="76">
        <v>350</v>
      </c>
      <c r="E9" s="76">
        <v>375</v>
      </c>
      <c r="F9" s="4"/>
    </row>
    <row r="10" spans="1:6" x14ac:dyDescent="0.2">
      <c r="A10" s="4" t="s">
        <v>74</v>
      </c>
      <c r="B10" s="5"/>
      <c r="C10" s="4"/>
      <c r="D10" s="76">
        <v>650</v>
      </c>
      <c r="E10" s="76">
        <v>680</v>
      </c>
      <c r="F10" s="4"/>
    </row>
    <row r="11" spans="1:6" x14ac:dyDescent="0.2">
      <c r="A11" s="4" t="s">
        <v>46</v>
      </c>
      <c r="B11" s="5"/>
      <c r="C11" s="4"/>
      <c r="D11" s="76">
        <v>2000</v>
      </c>
      <c r="E11" s="76">
        <v>5000</v>
      </c>
      <c r="F11" s="4"/>
    </row>
    <row r="12" spans="1:6" x14ac:dyDescent="0.2">
      <c r="A12" s="63" t="s">
        <v>146</v>
      </c>
      <c r="B12" s="5"/>
      <c r="C12" s="4"/>
      <c r="D12" s="76">
        <v>6000</v>
      </c>
      <c r="E12" s="76">
        <v>6000</v>
      </c>
      <c r="F12" s="4"/>
    </row>
    <row r="13" spans="1:6" x14ac:dyDescent="0.2">
      <c r="A13" s="4" t="s">
        <v>109</v>
      </c>
      <c r="B13" s="5"/>
      <c r="C13" s="4"/>
      <c r="D13" s="76">
        <v>5000</v>
      </c>
      <c r="E13" s="76">
        <v>5500</v>
      </c>
      <c r="F13" s="4"/>
    </row>
    <row r="14" spans="1:6" x14ac:dyDescent="0.2">
      <c r="A14" s="63" t="s">
        <v>42</v>
      </c>
      <c r="B14" s="5"/>
      <c r="C14" s="4"/>
      <c r="D14" s="76">
        <v>2608</v>
      </c>
      <c r="E14" s="76">
        <v>2429</v>
      </c>
      <c r="F14" s="4"/>
    </row>
    <row r="15" spans="1:6" x14ac:dyDescent="0.2">
      <c r="A15" s="4"/>
      <c r="B15" s="5"/>
      <c r="C15" s="4"/>
      <c r="D15" s="76"/>
      <c r="E15" s="76"/>
      <c r="F15" s="4"/>
    </row>
    <row r="16" spans="1:6" s="1" customFormat="1" ht="13.5" thickBot="1" x14ac:dyDescent="0.25">
      <c r="A16" s="6" t="s">
        <v>52</v>
      </c>
      <c r="B16" s="7"/>
      <c r="C16" s="6"/>
      <c r="D16" s="33">
        <f>SUM(D8:D15)</f>
        <v>19508</v>
      </c>
      <c r="E16" s="33">
        <f>SUM(E8:E15)</f>
        <v>22184</v>
      </c>
      <c r="F16" s="6"/>
    </row>
    <row r="17" spans="1:6" x14ac:dyDescent="0.2">
      <c r="A17" s="4"/>
      <c r="B17" s="15"/>
      <c r="C17" s="4"/>
      <c r="D17" s="76"/>
      <c r="E17" s="76"/>
      <c r="F17" s="4"/>
    </row>
    <row r="18" spans="1:6" x14ac:dyDescent="0.2">
      <c r="A18" s="4"/>
      <c r="B18" s="5"/>
      <c r="C18" s="4"/>
      <c r="D18" s="76"/>
      <c r="E18" s="76"/>
      <c r="F18" s="4"/>
    </row>
    <row r="19" spans="1:6" x14ac:dyDescent="0.2">
      <c r="A19" s="4"/>
      <c r="B19" s="5"/>
      <c r="C19" s="4"/>
      <c r="D19" s="76"/>
      <c r="E19" s="76"/>
      <c r="F19" s="4"/>
    </row>
    <row r="20" spans="1:6" x14ac:dyDescent="0.2">
      <c r="A20" s="4"/>
      <c r="B20" s="5"/>
      <c r="C20" s="4"/>
      <c r="D20" s="76"/>
      <c r="E20" s="76"/>
      <c r="F20" s="4"/>
    </row>
    <row r="21" spans="1:6" s="1" customFormat="1" ht="13.5" thickBot="1" x14ac:dyDescent="0.25">
      <c r="A21" s="6" t="s">
        <v>94</v>
      </c>
      <c r="B21" s="7"/>
      <c r="C21" s="6"/>
      <c r="D21" s="84">
        <f>SUM(D16)</f>
        <v>19508</v>
      </c>
      <c r="E21" s="84">
        <f>SUM(E16)</f>
        <v>22184</v>
      </c>
      <c r="F21" s="6"/>
    </row>
    <row r="22" spans="1:6" ht="13.5" thickTop="1" x14ac:dyDescent="0.2">
      <c r="A22" s="4"/>
      <c r="B22" s="15"/>
      <c r="C22" s="4"/>
      <c r="D22" s="72"/>
      <c r="E22" s="76"/>
      <c r="F22" s="4"/>
    </row>
    <row r="23" spans="1:6" x14ac:dyDescent="0.2">
      <c r="A23" s="4"/>
      <c r="B23" s="5"/>
      <c r="C23" s="4"/>
      <c r="D23" s="72"/>
      <c r="E23" s="76"/>
      <c r="F23" s="4"/>
    </row>
    <row r="24" spans="1:6" x14ac:dyDescent="0.2">
      <c r="A24" s="4"/>
      <c r="B24" s="5"/>
      <c r="C24" s="4"/>
      <c r="D24" s="72"/>
      <c r="E24" s="76"/>
      <c r="F24" s="4"/>
    </row>
    <row r="25" spans="1:6" x14ac:dyDescent="0.2">
      <c r="A25" s="4"/>
      <c r="B25" s="5"/>
      <c r="C25" s="4"/>
      <c r="D25" s="72"/>
      <c r="E25" s="76"/>
      <c r="F25" s="4"/>
    </row>
    <row r="26" spans="1:6" x14ac:dyDescent="0.2">
      <c r="A26" s="4"/>
      <c r="B26" s="5"/>
      <c r="C26" s="4"/>
      <c r="D26" s="72"/>
      <c r="E26" s="76"/>
      <c r="F26" s="4"/>
    </row>
    <row r="27" spans="1:6" x14ac:dyDescent="0.2">
      <c r="A27" s="4"/>
      <c r="B27" s="5"/>
      <c r="C27" s="4"/>
      <c r="D27" s="72"/>
      <c r="E27" s="76"/>
      <c r="F27" s="4"/>
    </row>
    <row r="28" spans="1:6" x14ac:dyDescent="0.2">
      <c r="A28" s="4"/>
      <c r="B28" s="5"/>
      <c r="C28" s="4"/>
      <c r="D28" s="72"/>
      <c r="E28" s="76"/>
      <c r="F28" s="4"/>
    </row>
    <row r="29" spans="1:6" x14ac:dyDescent="0.2">
      <c r="A29" s="4"/>
      <c r="B29" s="5"/>
      <c r="C29" s="4"/>
      <c r="D29" s="72"/>
      <c r="E29" s="76"/>
      <c r="F29" s="4"/>
    </row>
    <row r="30" spans="1:6" x14ac:dyDescent="0.2">
      <c r="A30" s="4"/>
      <c r="B30" s="5"/>
      <c r="C30" s="4"/>
      <c r="D30" s="72"/>
      <c r="E30" s="76"/>
      <c r="F30" s="4"/>
    </row>
    <row r="31" spans="1:6" x14ac:dyDescent="0.2">
      <c r="A31" s="4"/>
      <c r="B31" s="5"/>
      <c r="C31" s="4"/>
      <c r="D31" s="72"/>
      <c r="E31" s="76"/>
      <c r="F31" s="4"/>
    </row>
    <row r="32" spans="1:6" x14ac:dyDescent="0.2">
      <c r="A32" s="4"/>
      <c r="B32" s="5"/>
      <c r="C32" s="4"/>
      <c r="D32" s="72"/>
      <c r="E32" s="76"/>
      <c r="F32" s="4"/>
    </row>
    <row r="33" spans="1:6" x14ac:dyDescent="0.2">
      <c r="A33" s="4"/>
      <c r="B33" s="5"/>
      <c r="C33" s="4"/>
      <c r="D33" s="72"/>
      <c r="E33" s="76"/>
      <c r="F33" s="4"/>
    </row>
    <row r="34" spans="1:6" x14ac:dyDescent="0.2">
      <c r="A34" s="4"/>
      <c r="B34" s="5"/>
      <c r="C34" s="4"/>
      <c r="D34" s="72"/>
      <c r="E34" s="76"/>
      <c r="F34" s="4"/>
    </row>
    <row r="35" spans="1:6" x14ac:dyDescent="0.2">
      <c r="A35" s="4"/>
      <c r="B35" s="5"/>
      <c r="C35" s="4"/>
      <c r="D35" s="72"/>
      <c r="E35" s="76"/>
      <c r="F35" s="4"/>
    </row>
    <row r="36" spans="1:6" x14ac:dyDescent="0.2">
      <c r="A36" s="4"/>
      <c r="B36" s="5"/>
      <c r="C36" s="4"/>
      <c r="D36" s="59"/>
      <c r="E36" s="76"/>
      <c r="F36" s="4"/>
    </row>
    <row r="37" spans="1:6" x14ac:dyDescent="0.2">
      <c r="A37" s="4"/>
      <c r="B37" s="5"/>
      <c r="C37" s="4"/>
      <c r="D37" s="72"/>
      <c r="E37" s="76"/>
      <c r="F37" s="4"/>
    </row>
    <row r="38" spans="1:6" x14ac:dyDescent="0.2">
      <c r="A38" s="4"/>
      <c r="B38" s="5"/>
      <c r="C38" s="4"/>
      <c r="D38" s="72"/>
      <c r="E38" s="85"/>
      <c r="F38" s="4"/>
    </row>
    <row r="39" spans="1:6" x14ac:dyDescent="0.2">
      <c r="A39" s="4"/>
      <c r="B39" s="5"/>
      <c r="C39" s="4"/>
      <c r="D39" s="72"/>
      <c r="E39" s="76"/>
      <c r="F39" s="4"/>
    </row>
    <row r="40" spans="1:6" x14ac:dyDescent="0.2">
      <c r="A40" s="4"/>
      <c r="B40" s="5"/>
      <c r="C40" s="4"/>
      <c r="D40" s="72"/>
      <c r="E40" s="76"/>
      <c r="F40" s="4"/>
    </row>
    <row r="41" spans="1:6" x14ac:dyDescent="0.2">
      <c r="A41" s="4"/>
      <c r="B41" s="5"/>
      <c r="C41" s="4"/>
      <c r="D41" s="72"/>
      <c r="E41" s="76"/>
      <c r="F41" s="4"/>
    </row>
    <row r="42" spans="1:6" x14ac:dyDescent="0.2">
      <c r="A42" s="4"/>
      <c r="B42" s="5"/>
      <c r="C42" s="4"/>
      <c r="D42" s="72"/>
      <c r="E42" s="85"/>
      <c r="F42" s="4"/>
    </row>
    <row r="43" spans="1:6" x14ac:dyDescent="0.2">
      <c r="A43" s="4"/>
      <c r="B43" s="5"/>
      <c r="C43" s="4"/>
      <c r="D43" s="72"/>
      <c r="E43" s="85"/>
      <c r="F43" s="4"/>
    </row>
    <row r="44" spans="1:6" x14ac:dyDescent="0.2">
      <c r="A44" s="4"/>
      <c r="B44" s="5"/>
      <c r="C44" s="4"/>
      <c r="D44" s="72"/>
      <c r="E44" s="76"/>
      <c r="F44" s="4"/>
    </row>
    <row r="45" spans="1:6" x14ac:dyDescent="0.2">
      <c r="A45" s="4"/>
      <c r="B45" s="5"/>
      <c r="C45" s="4"/>
      <c r="D45" s="72"/>
      <c r="E45" s="76"/>
      <c r="F45" s="4"/>
    </row>
    <row r="46" spans="1:6" x14ac:dyDescent="0.2">
      <c r="A46" s="4"/>
      <c r="B46" s="5"/>
      <c r="C46" s="4"/>
      <c r="D46" s="72"/>
      <c r="E46" s="85"/>
      <c r="F46" s="4"/>
    </row>
    <row r="47" spans="1:6" x14ac:dyDescent="0.2">
      <c r="A47" s="4"/>
      <c r="B47" s="5"/>
      <c r="C47" s="4"/>
      <c r="D47" s="72"/>
      <c r="E47" s="76"/>
      <c r="F47" s="4"/>
    </row>
    <row r="48" spans="1:6" x14ac:dyDescent="0.2">
      <c r="A48" s="4" t="s">
        <v>84</v>
      </c>
      <c r="B48" s="5"/>
      <c r="C48" s="4"/>
      <c r="D48" s="72"/>
      <c r="E48" s="76"/>
      <c r="F48" s="4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Admin - #1</vt:lpstr>
      <vt:lpstr>Maint - #2</vt:lpstr>
      <vt:lpstr>Police - #3</vt:lpstr>
      <vt:lpstr>Court - #4</vt:lpstr>
      <vt:lpstr>Library - #5</vt:lpstr>
      <vt:lpstr>Sr. Citizen - #6</vt:lpstr>
    </vt:vector>
  </TitlesOfParts>
  <Company>CITY OF LUMBERTON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LUMBERTON</dc:creator>
  <cp:lastModifiedBy>Susan</cp:lastModifiedBy>
  <cp:lastPrinted>2020-10-01T16:27:56Z</cp:lastPrinted>
  <dcterms:created xsi:type="dcterms:W3CDTF">1999-06-18T16:24:28Z</dcterms:created>
  <dcterms:modified xsi:type="dcterms:W3CDTF">2020-10-01T16:28:03Z</dcterms:modified>
</cp:coreProperties>
</file>